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struzioni" sheetId="1" state="visible" r:id="rId1"/>
    <sheet xmlns:r="http://schemas.openxmlformats.org/officeDocument/2006/relationships" name="Parametri" sheetId="2" state="visible" r:id="rId2"/>
    <sheet xmlns:r="http://schemas.openxmlformats.org/officeDocument/2006/relationships" name="Inserimento" sheetId="3" state="visible" r:id="rId3"/>
    <sheet xmlns:r="http://schemas.openxmlformats.org/officeDocument/2006/relationships" name="Dashboard" sheetId="4" state="visible" r:id="rId4"/>
  </sheets>
  <definedNames>
    <definedName name="_xlnm.Print_Titles" localSheetId="2">'Inserimento'!1:3</definedName>
    <definedName name="_xlnm.Print_Area" localSheetId="2">'Inserimento'!$A$1:$D$36</definedName>
    <definedName name="_xlnm.Print_Titles" localSheetId="3">'Dashboard'!1:3</definedName>
    <definedName name="_xlnm.Print_Area" localSheetId="3">'Dashboard'!$A$1:$K$46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7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color rgb="00FFFFFF"/>
      <sz val="12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alibri"/>
      <color rgb="00999999"/>
      <sz val="10"/>
    </font>
    <font>
      <name val="Calibri"/>
      <color rgb="00555555"/>
      <sz val="9"/>
    </font>
    <font>
      <name val="Calibri"/>
      <b val="1"/>
      <color rgb="00555555"/>
      <sz val="9"/>
    </font>
    <font>
      <name val="Calibri"/>
      <b val="1"/>
      <color rgb="000F766E"/>
      <sz val="14"/>
    </font>
    <font>
      <name val="Calibri"/>
      <b val="1"/>
      <color rgb="00166534"/>
      <sz val="14"/>
    </font>
    <font>
      <name val="Calibri"/>
      <b val="1"/>
      <color rgb="00713F12"/>
      <sz val="14"/>
    </font>
    <font>
      <name val="Calibri"/>
      <b val="1"/>
      <color rgb="00991B1B"/>
      <sz val="14"/>
    </font>
    <font>
      <name val="Calibri"/>
      <b val="1"/>
      <color rgb="00FFFFFF"/>
      <sz val="10"/>
    </font>
    <font>
      <name val="Calibri"/>
      <b val="1"/>
      <color rgb="00713F12"/>
      <sz val="10"/>
    </font>
    <font>
      <name val="Calibri"/>
      <b val="1"/>
      <color rgb="00166534"/>
      <sz val="10"/>
    </font>
    <font>
      <name val="Calibri"/>
      <b val="1"/>
      <color rgb="00991B1B"/>
      <sz val="10"/>
    </font>
  </fonts>
  <fills count="12">
    <fill>
      <patternFill/>
    </fill>
    <fill>
      <patternFill patternType="gray125"/>
    </fill>
    <fill>
      <patternFill patternType="solid">
        <fgColor rgb="000F4C44"/>
      </patternFill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E0F2F1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EE2E2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5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2" fillId="3" borderId="1" applyAlignment="1" pivotButton="0" quotePrefix="0" xfId="0">
      <alignment horizontal="center" vertical="center"/>
    </xf>
    <xf numFmtId="0" fontId="0" fillId="4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left" vertical="center"/>
    </xf>
    <xf numFmtId="0" fontId="6" fillId="7" borderId="1" applyAlignment="1" pivotButton="0" quotePrefix="0" xfId="0">
      <alignment horizontal="left" vertical="center"/>
    </xf>
    <xf numFmtId="0" fontId="0" fillId="6" borderId="1" pivotButton="0" quotePrefix="0" xfId="0"/>
    <xf numFmtId="0" fontId="7" fillId="6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center" vertical="center" wrapText="1"/>
    </xf>
    <xf numFmtId="0" fontId="0" fillId="3" borderId="4" pivotButton="0" quotePrefix="0" xfId="0"/>
    <xf numFmtId="0" fontId="0" fillId="3" borderId="5" pivotButton="0" quotePrefix="0" xfId="0"/>
    <xf numFmtId="0" fontId="5" fillId="5" borderId="1" applyAlignment="1" pivotButton="0" quotePrefix="0" xfId="0">
      <alignment horizontal="left" vertical="center"/>
    </xf>
    <xf numFmtId="0" fontId="7" fillId="6" borderId="1" applyAlignment="1" pivotButton="0" quotePrefix="0" xfId="0">
      <alignment horizontal="left" vertical="center" wrapText="1"/>
    </xf>
    <xf numFmtId="0" fontId="5" fillId="7" borderId="1" applyAlignment="1" pivotButton="0" quotePrefix="0" xfId="0">
      <alignment horizontal="left" vertical="center" wrapText="1"/>
    </xf>
    <xf numFmtId="164" fontId="5" fillId="7" borderId="1" applyAlignment="1" pivotButton="0" quotePrefix="0" xfId="0">
      <alignment horizontal="left" vertical="center"/>
    </xf>
    <xf numFmtId="10" fontId="5" fillId="7" borderId="1" applyAlignment="1" pivotButton="0" quotePrefix="0" xfId="0">
      <alignment horizontal="left" vertical="center"/>
    </xf>
    <xf numFmtId="164" fontId="5" fillId="5" borderId="1" applyAlignment="1" pivotButton="0" quotePrefix="0" xfId="0">
      <alignment horizontal="left" vertical="center"/>
    </xf>
    <xf numFmtId="164" fontId="5" fillId="8" borderId="1" applyAlignment="1" pivotButton="0" quotePrefix="0" xfId="0">
      <alignment horizontal="left" vertical="center"/>
    </xf>
    <xf numFmtId="0" fontId="5" fillId="6" borderId="1" applyAlignment="1" pivotButton="0" quotePrefix="0" xfId="0">
      <alignment horizontal="left" vertical="center"/>
    </xf>
    <xf numFmtId="0" fontId="8" fillId="6" borderId="1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center" vertical="center"/>
    </xf>
    <xf numFmtId="164" fontId="9" fillId="8" borderId="1" applyAlignment="1" pivotButton="0" quotePrefix="0" xfId="0">
      <alignment horizontal="center" vertical="center"/>
    </xf>
    <xf numFmtId="164" fontId="10" fillId="9" borderId="1" applyAlignment="1" pivotButton="0" quotePrefix="0" xfId="0">
      <alignment horizontal="center" vertical="center"/>
    </xf>
    <xf numFmtId="164" fontId="11" fillId="10" borderId="1" applyAlignment="1" pivotButton="0" quotePrefix="0" xfId="0">
      <alignment horizontal="center" vertical="center"/>
    </xf>
    <xf numFmtId="0" fontId="12" fillId="11" borderId="1" applyAlignment="1" pivotButton="0" quotePrefix="0" xfId="0">
      <alignment horizontal="center" vertical="center"/>
    </xf>
    <xf numFmtId="0" fontId="13" fillId="4" borderId="1" applyAlignment="1" pivotButton="0" quotePrefix="0" xfId="0">
      <alignment horizontal="center" vertical="center"/>
    </xf>
    <xf numFmtId="0" fontId="14" fillId="10" borderId="1" applyAlignment="1" pivotButton="0" quotePrefix="0" xfId="0">
      <alignment horizontal="center" vertical="center"/>
    </xf>
    <xf numFmtId="0" fontId="15" fillId="9" borderId="1" applyAlignment="1" pivotButton="0" quotePrefix="0" xfId="0">
      <alignment horizontal="center" vertical="center"/>
    </xf>
    <xf numFmtId="0" fontId="16" fillId="11" borderId="1" applyAlignment="1" pivotButton="0" quotePrefix="0" xfId="0">
      <alignment horizontal="center" vertical="center"/>
    </xf>
    <xf numFmtId="0" fontId="0" fillId="4" borderId="1" pivotButton="0" quotePrefix="0" xfId="0"/>
    <xf numFmtId="0" fontId="5" fillId="5" borderId="1" applyAlignment="1" pivotButton="0" quotePrefix="0" xfId="0">
      <alignment horizontal="center" vertical="center"/>
    </xf>
    <xf numFmtId="164" fontId="5" fillId="5" borderId="1" applyAlignment="1" pivotButton="0" quotePrefix="0" xfId="0">
      <alignment horizontal="right" vertical="center"/>
    </xf>
    <xf numFmtId="0" fontId="5" fillId="6" borderId="1" applyAlignment="1" pivotButton="0" quotePrefix="0" xfId="0">
      <alignment horizontal="center" vertical="center"/>
    </xf>
    <xf numFmtId="164" fontId="5" fillId="6" borderId="1" applyAlignment="1" pivotButton="0" quotePrefix="0" xfId="0">
      <alignment horizontal="right" vertical="center"/>
    </xf>
    <xf numFmtId="0" fontId="5" fillId="5" borderId="1" pivotButton="0" quotePrefix="0" xfId="0"/>
    <xf numFmtId="0" fontId="5" fillId="6" borderId="1" pivotButton="0" quotePrefix="0" xfId="0"/>
  </cellXfs>
  <cellStyles count="1">
    <cellStyle name="Normal" xfId="0" builtinId="0" hidden="0"/>
  </cellStyles>
  <dxfs count="4"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  <dxf>
      <font>
        <name val="Calibri"/>
        <b val="1"/>
        <color rgb="00166534"/>
        <sz val="10"/>
      </font>
      <fill>
        <patternFill patternType="solid">
          <fgColor rgb="00DCFCE7"/>
        </patternFill>
      </fill>
    </dxf>
    <dxf>
      <font>
        <name val="Calibri"/>
        <b val="1"/>
        <color rgb="00713F12"/>
        <sz val="10"/>
      </font>
      <fill>
        <patternFill patternType="solid">
          <fgColor rgb="00FEF9C3"/>
        </patternFill>
      </fill>
    </dxf>
    <dxf>
      <font>
        <name val="Calibri"/>
        <b val="1"/>
        <color rgb="00991B1B"/>
        <sz val="10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Stato Pagamento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'Dashboard'!$A$27:$A$29</f>
            </numRef>
          </cat>
          <val>
            <numRef>
              <f>'Dashboard'!$B$27:$B$29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Imponibile, IVA e Totale per Ricevuta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'Dashboard'!B36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'Dashboard'!$A$37:$A$44</f>
            </numRef>
          </cat>
          <val>
            <numRef>
              <f>'Dashboard'!$B$37:$B$44</f>
            </numRef>
          </val>
        </ser>
        <ser>
          <idx val="1"/>
          <order val="1"/>
          <tx>
            <strRef>
              <f>'Dashboard'!C36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'Dashboard'!$A$37:$A$44</f>
            </numRef>
          </cat>
          <val>
            <numRef>
              <f>'Dashboard'!$C$37:$C$44</f>
            </numRef>
          </val>
        </ser>
        <ser>
          <idx val="2"/>
          <order val="2"/>
          <tx>
            <strRef>
              <f>'Dashboard'!D36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'Dashboard'!$A$37:$A$44</f>
            </numRef>
          </cat>
          <val>
            <numRef>
              <f>'Dashboard'!$D$37:$D$44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Ricevuta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25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35</row>
      <rowOff>0</rowOff>
    </from>
    <ext cx="792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3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22" customWidth="1" min="2" max="2"/>
    <col width="90" customWidth="1" min="3" max="3"/>
  </cols>
  <sheetData>
    <row r="1" ht="40" customHeight="1">
      <c r="A1" s="1" t="inlineStr">
        <is>
          <t>RICEVUTA FISCALE — GUIDA OPERATIVA</t>
        </is>
      </c>
      <c r="B1" s="2" t="n"/>
      <c r="C1" s="3" t="n"/>
    </row>
    <row r="2" ht="28" customHeight="1">
      <c r="A2" s="4" t="inlineStr">
        <is>
          <t>Modello professionale per liberi professionisti e piccole attività — Versione 01/06/2026</t>
        </is>
      </c>
      <c r="B2" s="2" t="n"/>
      <c r="C2" s="3" t="n"/>
    </row>
    <row r="3" ht="16" customHeight="1">
      <c r="A3" s="5" t="inlineStr"/>
    </row>
    <row r="4" ht="22" customHeight="1">
      <c r="A4" s="6" t="inlineStr">
        <is>
          <t>SEZIONE</t>
        </is>
      </c>
      <c r="B4" s="6" t="inlineStr">
        <is>
          <t>VOCE</t>
        </is>
      </c>
      <c r="C4" s="6" t="inlineStr">
        <is>
          <t>DESCRIZIONE OPERATIVA</t>
        </is>
      </c>
    </row>
    <row r="5" ht="30" customHeight="1">
      <c r="A5" s="7" t="inlineStr">
        <is>
          <t>INTRODUZIONE</t>
        </is>
      </c>
      <c r="B5" s="7" t="inlineStr">
        <is>
          <t>Scopo del file</t>
        </is>
      </c>
      <c r="C5" s="8" t="inlineStr">
        <is>
          <t>Questo modello consente di compilare ricevute fiscali in modo rapido e professionale, con calcolo automatico di IVA e totale, numerazione progressiva e archivio incassi.</t>
        </is>
      </c>
    </row>
    <row r="6" ht="30" customHeight="1">
      <c r="A6" s="9" t="inlineStr">
        <is>
          <t>INTRODUZIONE</t>
        </is>
      </c>
      <c r="B6" s="9" t="inlineStr">
        <is>
          <t>Struttura del file</t>
        </is>
      </c>
      <c r="C6" s="10" t="inlineStr">
        <is>
          <t>Il file è composto da 4 fogli: ISTRUZIONI (questa guida), PARAMETRI (dati emittente e configurazione), INSERIMENTO (compilazione ricevuta), DASHBOARD (riepilogo e KPI).</t>
        </is>
      </c>
    </row>
    <row r="7" ht="30" customHeight="1">
      <c r="A7" s="7" t="inlineStr">
        <is>
          <t>PASSO 1</t>
        </is>
      </c>
      <c r="B7" s="7" t="inlineStr">
        <is>
          <t>Compilare Parametri</t>
        </is>
      </c>
      <c r="C7" s="8" t="inlineStr">
        <is>
          <t>Aprire il foglio 'Parametri' e inserire tutti i dati dell'emittente: ragione sociale, Partita IVA, Codice Fiscale, indirizzo, PEC, SDI, regime fiscale, aliquota IVA e prefisso numerazione.</t>
        </is>
      </c>
    </row>
    <row r="8" ht="30" customHeight="1">
      <c r="A8" s="9" t="inlineStr">
        <is>
          <t>PASSO 2</t>
        </is>
      </c>
      <c r="B8" s="9" t="inlineStr">
        <is>
          <t>Inserire la ricevuta</t>
        </is>
      </c>
      <c r="C8" s="10" t="inlineStr">
        <is>
          <t>Aprire il foglio 'Inserimento'. Compilare i campi con sfondo giallo: dati cliente, descrizione prestazione, quantità, importo unitario, sconto, modalità e stato pagamento.</t>
        </is>
      </c>
    </row>
    <row r="9" ht="30" customHeight="1">
      <c r="A9" s="7" t="inlineStr">
        <is>
          <t>PASSO 3</t>
        </is>
      </c>
      <c r="B9" s="7" t="inlineStr">
        <is>
          <t>Verificare i calcoli</t>
        </is>
      </c>
      <c r="C9" s="8" t="inlineStr">
        <is>
          <t>I campi Imponibile netto, IVA calcolata e Totale documento sono calcolati automaticamente. Verificare che i valori siano corretti prima di procedere alla stampa.</t>
        </is>
      </c>
    </row>
    <row r="10" ht="30" customHeight="1">
      <c r="A10" s="9" t="inlineStr">
        <is>
          <t>PASSO 4</t>
        </is>
      </c>
      <c r="B10" s="9" t="inlineStr">
        <is>
          <t>Stampare o salvare PDF</t>
        </is>
      </c>
      <c r="C10" s="10" t="inlineStr">
        <is>
          <t>Usare File &gt; Stampa oppure Salva come PDF. Il foglio 'Inserimento' è ottimizzato per stampa A4. Verificare l'anteprima prima di stampare.</t>
        </is>
      </c>
    </row>
    <row r="11" ht="30" customHeight="1">
      <c r="A11" s="7" t="inlineStr">
        <is>
          <t>PASSO 5</t>
        </is>
      </c>
      <c r="B11" s="7" t="inlineStr">
        <is>
          <t>Archiviare nel Dashboard</t>
        </is>
      </c>
      <c r="C11" s="8" t="inlineStr">
        <is>
          <t>Dopo aver emesso la ricevuta, copiare i dati nel foglio 'Dashboard' nella tabella Ricevute per mantenere l'archivio aggiornato e monitorare gli incassi.</t>
        </is>
      </c>
    </row>
    <row r="12" ht="30" customHeight="1">
      <c r="A12" s="9" t="inlineStr">
        <is>
          <t>CAMPI OBBLIGATORI</t>
        </is>
      </c>
      <c r="B12" s="9" t="inlineStr">
        <is>
          <t>Numero ricevuta</t>
        </is>
      </c>
      <c r="C12" s="10" t="inlineStr">
        <is>
          <t>Progressivo univoco generato automaticamente dal prefisso e dal numero in Parametri.</t>
        </is>
      </c>
    </row>
    <row r="13" ht="30" customHeight="1">
      <c r="A13" s="7" t="inlineStr">
        <is>
          <t>CAMPI OBBLIGATORI</t>
        </is>
      </c>
      <c r="B13" s="7" t="inlineStr">
        <is>
          <t>Data emissione</t>
        </is>
      </c>
      <c r="C13" s="8" t="inlineStr">
        <is>
          <t>Data di emissione nel formato DD/MM/AAAA.</t>
        </is>
      </c>
    </row>
    <row r="14" ht="30" customHeight="1">
      <c r="A14" s="9" t="inlineStr">
        <is>
          <t>CAMPI OBBLIGATORI</t>
        </is>
      </c>
      <c r="B14" s="9" t="inlineStr">
        <is>
          <t>Cliente / Ragione sociale</t>
        </is>
      </c>
      <c r="C14" s="10" t="inlineStr">
        <is>
          <t>Nome o denominazione del cliente destinatario.</t>
        </is>
      </c>
    </row>
    <row r="15" ht="30" customHeight="1">
      <c r="A15" s="7" t="inlineStr">
        <is>
          <t>CAMPI OBBLIGATORI</t>
        </is>
      </c>
      <c r="B15" s="7" t="inlineStr">
        <is>
          <t>Descrizione prestazione</t>
        </is>
      </c>
      <c r="C15" s="8" t="inlineStr">
        <is>
          <t>Descrizione dettagliata del servizio o bene.</t>
        </is>
      </c>
    </row>
    <row r="16" ht="30" customHeight="1">
      <c r="A16" s="9" t="inlineStr">
        <is>
          <t>CAMPI OBBLIGATORI</t>
        </is>
      </c>
      <c r="B16" s="9" t="inlineStr">
        <is>
          <t>Importo unitario</t>
        </is>
      </c>
      <c r="C16" s="10" t="inlineStr">
        <is>
          <t>Importo imponibile unitario in euro.</t>
        </is>
      </c>
    </row>
    <row r="17" ht="30" customHeight="1">
      <c r="A17" s="7" t="inlineStr">
        <is>
          <t>CAMPI OBBLIGATORI</t>
        </is>
      </c>
      <c r="B17" s="7" t="inlineStr">
        <is>
          <t>Aliquota IVA</t>
        </is>
      </c>
      <c r="C17" s="8" t="inlineStr">
        <is>
          <t>Selezionare 4%, 10% o 22% dal menu a tendina. Configurabile in Parametri.</t>
        </is>
      </c>
    </row>
    <row r="18" ht="30" customHeight="1">
      <c r="A18" s="9" t="inlineStr">
        <is>
          <t>CODICI FISCALI</t>
        </is>
      </c>
      <c r="B18" s="9" t="inlineStr">
        <is>
          <t>Partita IVA</t>
        </is>
      </c>
      <c r="C18" s="10" t="inlineStr">
        <is>
          <t>11 cifre numeriche obbligatorie per soggetti IVA. Verificare la correttezza prima dell'emissione.</t>
        </is>
      </c>
    </row>
    <row r="19" ht="30" customHeight="1">
      <c r="A19" s="7" t="inlineStr">
        <is>
          <t>CODICI FISCALI</t>
        </is>
      </c>
      <c r="B19" s="7" t="inlineStr">
        <is>
          <t>Codice Fiscale</t>
        </is>
      </c>
      <c r="C19" s="8" t="inlineStr">
        <is>
          <t>16 caratteri alfanumerici. Obbligatorio per persone fisiche prive di Partita IVA.</t>
        </is>
      </c>
    </row>
    <row r="20" ht="30" customHeight="1">
      <c r="A20" s="9" t="inlineStr">
        <is>
          <t>CODICI FISCALI</t>
        </is>
      </c>
      <c r="B20" s="9" t="inlineStr">
        <is>
          <t>Codice SDI</t>
        </is>
      </c>
      <c r="C20" s="10" t="inlineStr">
        <is>
          <t>7 caratteri alfanumerici per la fatturazione elettronica (Sistema di Interscambio — DPR 633/72).</t>
        </is>
      </c>
    </row>
    <row r="21" ht="30" customHeight="1">
      <c r="A21" s="7" t="inlineStr">
        <is>
          <t>CODICI FISCALI</t>
        </is>
      </c>
      <c r="B21" s="7" t="inlineStr">
        <is>
          <t>PEC</t>
        </is>
      </c>
      <c r="C21" s="8" t="inlineStr">
        <is>
          <t>Indirizzo PEC del cliente o dell'emittente come alternativa al Codice SDI.</t>
        </is>
      </c>
    </row>
    <row r="22" ht="30" customHeight="1">
      <c r="A22" s="9" t="inlineStr">
        <is>
          <t>IVA</t>
        </is>
      </c>
      <c r="B22" s="9" t="inlineStr">
        <is>
          <t>Aliquote disponibili</t>
        </is>
      </c>
      <c r="C22" s="10" t="inlineStr">
        <is>
          <t>4% (beni di prima necessità), 10% (alcuni servizi), 22% (aliquota ordinaria). Configurare il default in Parametri!B14.</t>
        </is>
      </c>
    </row>
    <row r="23" ht="30" customHeight="1">
      <c r="A23" s="7" t="inlineStr">
        <is>
          <t>IVA</t>
        </is>
      </c>
      <c r="B23" s="7" t="inlineStr">
        <is>
          <t>Regime forfettario</t>
        </is>
      </c>
      <c r="C23" s="8" t="inlineStr">
        <is>
          <t>I contribuenti forfettari non applicano IVA. Impostare aliquota 0% manualmente e aggiungere la causale di esenzione nelle note.</t>
        </is>
      </c>
    </row>
    <row r="24" ht="30" customHeight="1">
      <c r="A24" s="9" t="inlineStr">
        <is>
          <t>PRIVACY</t>
        </is>
      </c>
      <c r="B24" s="9" t="inlineStr">
        <is>
          <t>Trattamento dati</t>
        </is>
      </c>
      <c r="C24" s="10" t="inlineStr">
        <is>
          <t>I dati anagrafici del cliente sono trattati ai sensi del GDPR (Regolamento UE 2016/679). Conservare i documenti in modo sicuro e non cedere i dati a terzi.</t>
        </is>
      </c>
    </row>
    <row r="25" ht="30" customHeight="1">
      <c r="A25" s="7" t="inlineStr">
        <is>
          <t>PRIVACY</t>
        </is>
      </c>
      <c r="B25" s="7" t="inlineStr">
        <is>
          <t>Conservazione</t>
        </is>
      </c>
      <c r="C25" s="8" t="inlineStr">
        <is>
          <t>Conservare le ricevute emesse per almeno 10 anni ai fini fiscali. Effettuare backup regolari del file.</t>
        </is>
      </c>
    </row>
    <row r="26" ht="30" customHeight="1">
      <c r="A26" s="9" t="inlineStr">
        <is>
          <t>LEGENDA COLORI</t>
        </is>
      </c>
      <c r="B26" s="9" t="inlineStr">
        <is>
          <t>Sfondo giallo (#FFFBEB)</t>
        </is>
      </c>
      <c r="C26" s="10" t="inlineStr">
        <is>
          <t>Celle di inserimento manuale — compilare con i dati richiesti.</t>
        </is>
      </c>
    </row>
    <row r="27" ht="30" customHeight="1">
      <c r="A27" s="7" t="inlineStr">
        <is>
          <t>LEGENDA COLORI</t>
        </is>
      </c>
      <c r="B27" s="7" t="inlineStr">
        <is>
          <t>Sfondo verde chiaro (#F0FDFA)</t>
        </is>
      </c>
      <c r="C27" s="8" t="inlineStr">
        <is>
          <t>Celle calcolate automaticamente — non modificare.</t>
        </is>
      </c>
    </row>
    <row r="28" ht="30" customHeight="1">
      <c r="A28" s="9" t="inlineStr">
        <is>
          <t>LEGENDA COLORI</t>
        </is>
      </c>
      <c r="B28" s="9" t="inlineStr">
        <is>
          <t>Sfondo rosso</t>
        </is>
      </c>
      <c r="C28" s="10" t="inlineStr">
        <is>
          <t>Scadenza imminente (entro 7 giorni) o dato mancante.</t>
        </is>
      </c>
    </row>
    <row r="29" ht="30" customHeight="1">
      <c r="A29" s="7" t="inlineStr">
        <is>
          <t>LEGENDA COLORI</t>
        </is>
      </c>
      <c r="B29" s="7" t="inlineStr">
        <is>
          <t>Sfondo verde</t>
        </is>
      </c>
      <c r="C29" s="8" t="inlineStr">
        <is>
          <t>Ricevuta pagata — importo incassato.</t>
        </is>
      </c>
    </row>
    <row r="30" ht="30" customHeight="1">
      <c r="A30" s="9" t="inlineStr">
        <is>
          <t>STATI PAGAMENTO</t>
        </is>
      </c>
      <c r="B30" s="9" t="inlineStr">
        <is>
          <t>Da incassare</t>
        </is>
      </c>
      <c r="C30" s="10" t="inlineStr">
        <is>
          <t>Ricevuta emessa ma non ancora saldata.</t>
        </is>
      </c>
    </row>
    <row r="31" ht="30" customHeight="1">
      <c r="A31" s="7" t="inlineStr">
        <is>
          <t>STATI PAGAMENTO</t>
        </is>
      </c>
      <c r="B31" s="7" t="inlineStr">
        <is>
          <t>Pagato</t>
        </is>
      </c>
      <c r="C31" s="8" t="inlineStr">
        <is>
          <t>Importo incassato integralmente.</t>
        </is>
      </c>
    </row>
    <row r="32" ht="30" customHeight="1">
      <c r="A32" s="9" t="inlineStr">
        <is>
          <t>STATI PAGAMENTO</t>
        </is>
      </c>
      <c r="B32" s="9" t="inlineStr">
        <is>
          <t>Parziale</t>
        </is>
      </c>
      <c r="C32" s="10" t="inlineStr">
        <is>
          <t>Incasso parziale — inserire nota con importo ricevuto.</t>
        </is>
      </c>
    </row>
    <row r="33" ht="30" customHeight="1">
      <c r="A33" s="7" t="inlineStr">
        <is>
          <t>NOTA NORMATIVA</t>
        </is>
      </c>
      <c r="B33" s="7" t="inlineStr">
        <is>
          <t>Documento</t>
        </is>
      </c>
      <c r="C33" s="8" t="inlineStr">
        <is>
          <t>Documento emesso in formato interno di ricevuta / quietanza / ricevuta fiscale secondo il regime applicabile. Per la fatturazione elettronica obbligatoria fare riferimento al DPR 633/72 e alle disposizioni AdE vigenti.</t>
        </is>
      </c>
    </row>
  </sheetData>
  <mergeCells count="3">
    <mergeCell ref="A1:C1"/>
    <mergeCell ref="A2:C2"/>
    <mergeCell ref="A3:C3"/>
  </mergeCells>
  <pageMargins left="0.5" right="0.5" top="0.75" bottom="0.75" header="0.5" footer="0.5"/>
  <pageSetup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6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45" customWidth="1" min="2" max="2"/>
    <col width="20" customWidth="1" min="3" max="3"/>
  </cols>
  <sheetData>
    <row r="1" ht="40" customHeight="1">
      <c r="A1" s="1" t="inlineStr">
        <is>
          <t>PARAMETRI EMITTENTE E CONFIGURAZIONE</t>
        </is>
      </c>
      <c r="B1" s="2" t="n"/>
      <c r="C1" s="3" t="n"/>
    </row>
    <row r="2" ht="28" customHeight="1">
      <c r="A2" s="4" t="inlineStr">
        <is>
          <t>Compilare tutti i campi obbligatori — Aggiornato al 01/06/2026</t>
        </is>
      </c>
      <c r="B2" s="2" t="n"/>
      <c r="C2" s="3" t="n"/>
    </row>
    <row r="3" ht="16" customHeight="1">
      <c r="A3" s="5" t="inlineStr"/>
    </row>
    <row r="4" ht="20" customHeight="1">
      <c r="A4" s="11" t="inlineStr">
        <is>
          <t>DATI EMITTENTE</t>
        </is>
      </c>
      <c r="B4" s="2" t="n"/>
      <c r="C4" s="3" t="n"/>
    </row>
    <row r="5" ht="18" customHeight="1">
      <c r="A5" s="12" t="inlineStr">
        <is>
          <t>Ragione sociale / Denominazione</t>
        </is>
      </c>
      <c r="B5" s="13" t="inlineStr">
        <is>
          <t>Inserire la denominazione</t>
        </is>
      </c>
      <c r="C5" s="14" t="n"/>
    </row>
    <row r="6" ht="18" customHeight="1">
      <c r="A6" s="12" t="inlineStr">
        <is>
          <t>Nome e Cognome</t>
        </is>
      </c>
      <c r="B6" s="13" t="inlineStr">
        <is>
          <t>Inserire nome e cognome</t>
        </is>
      </c>
      <c r="C6" s="14" t="n"/>
    </row>
    <row r="7" ht="18" customHeight="1">
      <c r="A7" s="12" t="inlineStr">
        <is>
          <t>Indirizzo sede legale</t>
        </is>
      </c>
      <c r="B7" s="13" t="inlineStr">
        <is>
          <t>Via/Piazza, numero civico</t>
        </is>
      </c>
      <c r="C7" s="14" t="n"/>
    </row>
    <row r="8" ht="18" customHeight="1">
      <c r="A8" s="12" t="inlineStr">
        <is>
          <t>CAP</t>
        </is>
      </c>
      <c r="B8" s="13" t="inlineStr">
        <is>
          <t>00000</t>
        </is>
      </c>
      <c r="C8" s="15" t="inlineStr">
        <is>
          <t>5 cifre</t>
        </is>
      </c>
    </row>
    <row r="9" ht="18" customHeight="1">
      <c r="A9" s="12" t="inlineStr">
        <is>
          <t>Comune</t>
        </is>
      </c>
      <c r="B9" s="13" t="inlineStr">
        <is>
          <t>Comune di residenza/sede</t>
        </is>
      </c>
      <c r="C9" s="14" t="n"/>
    </row>
    <row r="10" ht="18" customHeight="1">
      <c r="A10" s="12" t="inlineStr">
        <is>
          <t>Provincia</t>
        </is>
      </c>
      <c r="B10" s="13" t="inlineStr">
        <is>
          <t>XX</t>
        </is>
      </c>
      <c r="C10" s="15" t="inlineStr">
        <is>
          <t>2 lettere maiusc.</t>
        </is>
      </c>
    </row>
    <row r="11" ht="18" customHeight="1">
      <c r="A11" s="12" t="inlineStr">
        <is>
          <t>Partita IVA</t>
        </is>
      </c>
      <c r="B11" s="13" t="inlineStr">
        <is>
          <t>00000000000</t>
        </is>
      </c>
      <c r="C11" s="15" t="inlineStr">
        <is>
          <t>11 cifre</t>
        </is>
      </c>
    </row>
    <row r="12" ht="18" customHeight="1">
      <c r="A12" s="12" t="inlineStr">
        <is>
          <t>Codice Fiscale</t>
        </is>
      </c>
      <c r="B12" s="13" t="inlineStr">
        <is>
          <t>XXXXXXXXXXXXXXXX</t>
        </is>
      </c>
      <c r="C12" s="15" t="inlineStr">
        <is>
          <t>16 caratteri</t>
        </is>
      </c>
    </row>
    <row r="13" ht="18" customHeight="1">
      <c r="A13" s="12" t="inlineStr">
        <is>
          <t>PEC</t>
        </is>
      </c>
      <c r="B13" s="13" t="inlineStr">
        <is>
          <t>indirizzo@pec.it</t>
        </is>
      </c>
      <c r="C13" s="14" t="n"/>
    </row>
    <row r="14" ht="18" customHeight="1">
      <c r="A14" s="12" t="inlineStr">
        <is>
          <t>Codice SDI</t>
        </is>
      </c>
      <c r="B14" s="13" t="inlineStr">
        <is>
          <t>0000000</t>
        </is>
      </c>
      <c r="C14" s="15" t="inlineStr">
        <is>
          <t>7 caratteri</t>
        </is>
      </c>
    </row>
    <row r="15" ht="18" customHeight="1">
      <c r="A15" s="12" t="inlineStr">
        <is>
          <t>REA</t>
        </is>
      </c>
      <c r="B15" s="13" t="inlineStr">
        <is>
          <t>XX-000000</t>
        </is>
      </c>
      <c r="C15" s="14" t="n"/>
    </row>
    <row r="16" ht="18" customHeight="1">
      <c r="A16" s="12" t="inlineStr">
        <is>
          <t>Camera di Commercio</t>
        </is>
      </c>
      <c r="B16" s="13" t="inlineStr">
        <is>
          <t>Camera di Commercio di...</t>
        </is>
      </c>
      <c r="C16" s="14" t="n"/>
    </row>
    <row r="17" ht="20" customHeight="1">
      <c r="A17" s="11" t="inlineStr">
        <is>
          <t>CONFIGURAZIONE FISCALE E NUMERAZIONE</t>
        </is>
      </c>
      <c r="B17" s="2" t="n"/>
      <c r="C17" s="3" t="n"/>
    </row>
    <row r="18" ht="18" customHeight="1">
      <c r="A18" s="12" t="inlineStr">
        <is>
          <t>Regime fiscale</t>
        </is>
      </c>
      <c r="B18" s="16" t="inlineStr">
        <is>
          <t>Ordinario</t>
        </is>
      </c>
      <c r="C18" s="15" t="inlineStr">
        <is>
          <t>Elenco a tendina</t>
        </is>
      </c>
    </row>
    <row r="19" ht="18" customHeight="1">
      <c r="A19" s="12" t="inlineStr">
        <is>
          <t>Aliquota IVA predefinita</t>
        </is>
      </c>
      <c r="B19" s="16" t="inlineStr">
        <is>
          <t>22%</t>
        </is>
      </c>
      <c r="C19" s="15" t="inlineStr">
        <is>
          <t>Elenco a tendina</t>
        </is>
      </c>
    </row>
    <row r="20" ht="18" customHeight="1">
      <c r="A20" s="12" t="inlineStr">
        <is>
          <t>Ritenuta d'acconto</t>
        </is>
      </c>
      <c r="B20" s="16" t="inlineStr">
        <is>
          <t>20%</t>
        </is>
      </c>
      <c r="C20" s="14" t="n"/>
    </row>
    <row r="21" ht="18" customHeight="1">
      <c r="A21" s="12" t="inlineStr">
        <is>
          <t>Causale standard</t>
        </is>
      </c>
      <c r="B21" s="16" t="inlineStr">
        <is>
          <t>Prestazione professionale</t>
        </is>
      </c>
      <c r="C21" s="14" t="n"/>
    </row>
    <row r="22" ht="18" customHeight="1">
      <c r="A22" s="12" t="inlineStr">
        <is>
          <t>Valuta</t>
        </is>
      </c>
      <c r="B22" s="16" t="inlineStr">
        <is>
          <t>Euro (€)</t>
        </is>
      </c>
      <c r="C22" s="14" t="n"/>
    </row>
    <row r="23" ht="18" customHeight="1">
      <c r="A23" s="12" t="inlineStr">
        <is>
          <t>Prefisso numerazione</t>
        </is>
      </c>
      <c r="B23" s="16" t="inlineStr">
        <is>
          <t>RF-</t>
        </is>
      </c>
      <c r="C23" s="15" t="inlineStr">
        <is>
          <t>Es. "RF-"</t>
        </is>
      </c>
    </row>
    <row r="24" ht="18" customHeight="1">
      <c r="A24" s="12" t="inlineStr">
        <is>
          <t>Progressivo iniziale</t>
        </is>
      </c>
      <c r="B24" s="16" t="n">
        <v>1</v>
      </c>
      <c r="C24" s="15" t="inlineStr">
        <is>
          <t>Numero intero</t>
        </is>
      </c>
    </row>
    <row r="25" ht="18" customHeight="1">
      <c r="A25" s="12" t="inlineStr">
        <is>
          <t>Anno di riferimento</t>
        </is>
      </c>
      <c r="B25" s="16" t="n">
        <v>2026</v>
      </c>
      <c r="C25" s="15" t="inlineStr">
        <is>
          <t>Anno corrente</t>
        </is>
      </c>
    </row>
    <row r="26" ht="18" customHeight="1">
      <c r="A26" s="12" t="inlineStr">
        <is>
          <t>Percorso logo aziendale</t>
        </is>
      </c>
      <c r="B26" s="16" t="inlineStr">
        <is>
          <t>(opzionale)</t>
        </is>
      </c>
      <c r="C26" s="14" t="n"/>
    </row>
  </sheetData>
  <mergeCells count="5">
    <mergeCell ref="A1:C1"/>
    <mergeCell ref="A2:C2"/>
    <mergeCell ref="A3:C3"/>
    <mergeCell ref="A4:C4"/>
    <mergeCell ref="A17:C17"/>
  </mergeCells>
  <dataValidations count="2">
    <dataValidation sqref="B18" showErrorMessage="1" showDropDown="0" showInputMessage="1" allowBlank="0" type="list">
      <formula1>"Ordinario,Forfettario,Altro"</formula1>
    </dataValidation>
    <dataValidation sqref="B19" showErrorMessage="1" showDropDown="0" showInputMessage="1" allowBlank="0" type="list">
      <formula1>"4%,10%,22%"</formula1>
    </dataValidation>
  </dataValidations>
  <pageMargins left="0.5" right="0.5" top="0.75" bottom="0.75" header="0.5" footer="0.5"/>
  <pageSetup paperSize="9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6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40" customWidth="1" min="2" max="2"/>
    <col width="20" customWidth="1" min="3" max="3"/>
    <col width="30" customWidth="1" min="4" max="4"/>
  </cols>
  <sheetData>
    <row r="1" ht="45" customHeight="1">
      <c r="A1" s="1" t="inlineStr">
        <is>
          <t>RICEVUTA FISCALE</t>
        </is>
      </c>
      <c r="B1" s="2" t="n"/>
      <c r="C1" s="2" t="n"/>
      <c r="D1" s="3" t="n"/>
    </row>
    <row r="2" ht="28" customHeight="1">
      <c r="A2" s="17" t="inlineStr">
        <is>
          <t>Modello compilabile — 01/06/2026 — Documento emesso in formato interno di ricevuta / quietanza / ricevuta fiscale secondo il regime applicabile</t>
        </is>
      </c>
      <c r="B2" s="2" t="n"/>
      <c r="C2" s="2" t="n"/>
      <c r="D2" s="3" t="n"/>
    </row>
    <row r="3" ht="16" customHeight="1">
      <c r="A3" s="5" t="inlineStr"/>
    </row>
    <row r="4" ht="20" customHeight="1">
      <c r="A4" s="11" t="inlineStr">
        <is>
          <t>DATI RICEVUTA</t>
        </is>
      </c>
      <c r="B4" s="2" t="n"/>
      <c r="C4" s="2" t="n"/>
      <c r="D4" s="3" t="n"/>
    </row>
    <row r="5" ht="18" customHeight="1">
      <c r="A5" s="12" t="inlineStr">
        <is>
          <t>Numero ricevuta</t>
        </is>
      </c>
      <c r="B5" s="20">
        <f>CONCATENATE(Parametri!B23,TEXT(Parametri!B24,"0000"))</f>
        <v/>
      </c>
      <c r="C5" s="15" t="n"/>
      <c r="D5" s="21" t="inlineStr">
        <is>
          <t>Automatico da Parametri</t>
        </is>
      </c>
    </row>
    <row r="6" ht="18" customHeight="1">
      <c r="A6" s="12" t="inlineStr">
        <is>
          <t>Data emissione</t>
        </is>
      </c>
      <c r="B6" s="16" t="inlineStr">
        <is>
          <t>01/06/2026</t>
        </is>
      </c>
      <c r="C6" s="15" t="n"/>
      <c r="D6" s="21" t="inlineStr">
        <is>
          <t>Formato: DD/MM/AAAA</t>
        </is>
      </c>
    </row>
    <row r="7" ht="18" customHeight="1">
      <c r="A7" s="12" t="inlineStr">
        <is>
          <t>Cliente / Ragione sociale</t>
        </is>
      </c>
      <c r="B7" s="16" t="inlineStr"/>
      <c r="C7" s="15" t="n"/>
      <c r="D7" s="21" t="inlineStr">
        <is>
          <t>Obbligatorio</t>
        </is>
      </c>
    </row>
    <row r="8" ht="18" customHeight="1">
      <c r="A8" s="12" t="inlineStr">
        <is>
          <t>Codice Fiscale cliente</t>
        </is>
      </c>
      <c r="B8" s="16" t="inlineStr"/>
      <c r="C8" s="15" t="n"/>
      <c r="D8" s="21" t="inlineStr">
        <is>
          <t>16 caratteri</t>
        </is>
      </c>
    </row>
    <row r="9" ht="18" customHeight="1">
      <c r="A9" s="12" t="inlineStr">
        <is>
          <t>Partita IVA cliente</t>
        </is>
      </c>
      <c r="B9" s="16" t="inlineStr"/>
      <c r="C9" s="15" t="n"/>
      <c r="D9" s="21" t="inlineStr">
        <is>
          <t>11 cifre (se soggetto IVA)</t>
        </is>
      </c>
    </row>
    <row r="10" ht="18" customHeight="1">
      <c r="A10" s="12" t="inlineStr">
        <is>
          <t>Indirizzo cliente</t>
        </is>
      </c>
      <c r="B10" s="16" t="inlineStr"/>
      <c r="C10" s="15" t="n"/>
      <c r="D10" s="21" t="inlineStr">
        <is>
          <t>Opzionale</t>
        </is>
      </c>
    </row>
    <row r="11" ht="18" customHeight="1">
      <c r="A11" s="12" t="inlineStr">
        <is>
          <t>Comune cliente</t>
        </is>
      </c>
      <c r="B11" s="16" t="inlineStr"/>
      <c r="C11" s="15" t="n"/>
      <c r="D11" s="21" t="inlineStr">
        <is>
          <t>Opzionale</t>
        </is>
      </c>
    </row>
    <row r="12" ht="18" customHeight="1">
      <c r="A12" s="12" t="inlineStr">
        <is>
          <t>Provincia cliente</t>
        </is>
      </c>
      <c r="B12" s="16" t="inlineStr"/>
      <c r="C12" s="15" t="n"/>
      <c r="D12" s="21" t="inlineStr">
        <is>
          <t>2 lettere</t>
        </is>
      </c>
    </row>
    <row r="13" ht="18" customHeight="1">
      <c r="A13" s="12" t="inlineStr">
        <is>
          <t>CAP cliente</t>
        </is>
      </c>
      <c r="B13" s="16" t="inlineStr"/>
      <c r="C13" s="15" t="n"/>
      <c r="D13" s="21" t="inlineStr">
        <is>
          <t>5 cifre</t>
        </is>
      </c>
    </row>
    <row r="14" ht="20" customHeight="1">
      <c r="A14" s="11" t="inlineStr">
        <is>
          <t>DATI PRESTAZIONE</t>
        </is>
      </c>
      <c r="B14" s="2" t="n"/>
      <c r="C14" s="2" t="n"/>
      <c r="D14" s="3" t="n"/>
    </row>
    <row r="15" ht="30" customHeight="1">
      <c r="A15" s="12" t="inlineStr">
        <is>
          <t>Descrizione prestazione</t>
        </is>
      </c>
      <c r="B15" s="22" t="inlineStr"/>
      <c r="C15" s="15" t="inlineStr">
        <is>
          <t>Testo libero</t>
        </is>
      </c>
      <c r="D15" s="21" t="inlineStr">
        <is>
          <t>Obbligatorio</t>
        </is>
      </c>
    </row>
    <row r="16" ht="18" customHeight="1">
      <c r="A16" s="12" t="inlineStr">
        <is>
          <t>Quantità</t>
        </is>
      </c>
      <c r="B16" s="16" t="n">
        <v>1</v>
      </c>
      <c r="C16" s="15" t="inlineStr">
        <is>
          <t>Numerico</t>
        </is>
      </c>
      <c r="D16" s="21" t="inlineStr">
        <is>
          <t>Numero &gt; 0</t>
        </is>
      </c>
    </row>
    <row r="17" ht="18" customHeight="1">
      <c r="A17" s="12" t="inlineStr">
        <is>
          <t>Importo unitario imponibile</t>
        </is>
      </c>
      <c r="B17" s="23" t="n">
        <v>0</v>
      </c>
      <c r="C17" s="15" t="inlineStr">
        <is>
          <t>Valuta</t>
        </is>
      </c>
      <c r="D17" s="21" t="inlineStr">
        <is>
          <t>Importo in euro</t>
        </is>
      </c>
    </row>
    <row r="18" ht="18" customHeight="1">
      <c r="A18" s="12" t="inlineStr">
        <is>
          <t>Sconto %</t>
        </is>
      </c>
      <c r="B18" s="24" t="n">
        <v>0</v>
      </c>
      <c r="C18" s="15" t="inlineStr">
        <is>
          <t>Percentuale</t>
        </is>
      </c>
      <c r="D18" s="21" t="inlineStr">
        <is>
          <t>Opzionale (0-100%)</t>
        </is>
      </c>
    </row>
    <row r="19" ht="18" customHeight="1">
      <c r="A19" s="12" t="inlineStr">
        <is>
          <t>Imponibile netto</t>
        </is>
      </c>
      <c r="B19" s="25">
        <f>IF(OR(B16="",B17=""),"",B16*B17*(1-IFERROR(B18,0)))</f>
        <v/>
      </c>
      <c r="C19" s="15" t="inlineStr">
        <is>
          <t>Formula</t>
        </is>
      </c>
      <c r="D19" s="21" t="inlineStr">
        <is>
          <t>Calcolato automaticamente</t>
        </is>
      </c>
    </row>
    <row r="20" ht="18" customHeight="1">
      <c r="A20" s="12" t="inlineStr">
        <is>
          <t>Aliquota IVA</t>
        </is>
      </c>
      <c r="B20" s="16" t="inlineStr">
        <is>
          <t>22%</t>
        </is>
      </c>
      <c r="C20" s="15" t="inlineStr">
        <is>
          <t>Elenco</t>
        </is>
      </c>
      <c r="D20" s="21" t="inlineStr">
        <is>
          <t>Selezionare dal menu</t>
        </is>
      </c>
    </row>
    <row r="21" ht="18" customHeight="1">
      <c r="A21" s="12" t="inlineStr">
        <is>
          <t>IVA calcolata</t>
        </is>
      </c>
      <c r="B21" s="25">
        <f>IF(B19="","",B19*VALUE(SUBSTITUTE(B20,"%",""))/100)</f>
        <v/>
      </c>
      <c r="C21" s="15" t="inlineStr">
        <is>
          <t>Formula</t>
        </is>
      </c>
      <c r="D21" s="21" t="inlineStr">
        <is>
          <t>Calcolato automaticamente</t>
        </is>
      </c>
    </row>
    <row r="22" ht="18" customHeight="1">
      <c r="A22" s="12" t="inlineStr">
        <is>
          <t>Totale documento</t>
        </is>
      </c>
      <c r="B22" s="26">
        <f>IF(B19="","",B19+B21)</f>
        <v/>
      </c>
      <c r="C22" s="15" t="inlineStr">
        <is>
          <t>Formula</t>
        </is>
      </c>
      <c r="D22" s="21" t="inlineStr">
        <is>
          <t>Calcolato automaticamente</t>
        </is>
      </c>
    </row>
    <row r="23" ht="20" customHeight="1">
      <c r="A23" s="11" t="inlineStr">
        <is>
          <t>CALCOLI AUTOMATICI E CONDIZIONI DI PAGAMENTO</t>
        </is>
      </c>
      <c r="B23" s="2" t="n"/>
      <c r="C23" s="2" t="n"/>
      <c r="D23" s="3" t="n"/>
    </row>
    <row r="24" ht="18" customHeight="1">
      <c r="A24" s="12" t="inlineStr">
        <is>
          <t>Modalità pagamento</t>
        </is>
      </c>
      <c r="B24" s="16" t="inlineStr">
        <is>
          <t>Bonifico</t>
        </is>
      </c>
      <c r="C24" s="15" t="inlineStr">
        <is>
          <t>Elenco</t>
        </is>
      </c>
      <c r="D24" s="21" t="inlineStr">
        <is>
          <t>Selezionare dal menu</t>
        </is>
      </c>
    </row>
    <row r="25" ht="18" customHeight="1">
      <c r="A25" s="12" t="inlineStr">
        <is>
          <t>Scadenza pagamento</t>
        </is>
      </c>
      <c r="B25" s="16" t="inlineStr">
        <is>
          <t>01/06/2026</t>
        </is>
      </c>
      <c r="C25" s="15" t="inlineStr">
        <is>
          <t>Data</t>
        </is>
      </c>
      <c r="D25" s="21" t="inlineStr">
        <is>
          <t>Formato: DD/MM/AAAA</t>
        </is>
      </c>
    </row>
    <row r="26" ht="18" customHeight="1">
      <c r="A26" s="12" t="inlineStr">
        <is>
          <t>Stato pagamento</t>
        </is>
      </c>
      <c r="B26" s="16" t="inlineStr">
        <is>
          <t>Da incassare</t>
        </is>
      </c>
      <c r="C26" s="15" t="inlineStr">
        <is>
          <t>Elenco</t>
        </is>
      </c>
      <c r="D26" s="21" t="inlineStr">
        <is>
          <t>Selezionare dal menu</t>
        </is>
      </c>
    </row>
    <row r="27" ht="18" customHeight="1">
      <c r="A27" s="12" t="inlineStr">
        <is>
          <t>Avviso scadenza</t>
        </is>
      </c>
      <c r="B27" s="27">
        <f>IF(AND(B26&lt;&gt;"Pagato",B25&lt;&gt;"",TODAY()&gt;DATAVALORE(B25)-7),"SCADENZA VICINA / SCADUTA","")</f>
        <v/>
      </c>
      <c r="C27" s="15" t="inlineStr">
        <is>
          <t>Formula</t>
        </is>
      </c>
      <c r="D27" s="21" t="inlineStr"/>
    </row>
    <row r="28" ht="36" customHeight="1">
      <c r="A28" s="12" t="inlineStr">
        <is>
          <t>Note</t>
        </is>
      </c>
      <c r="B28" s="22" t="inlineStr"/>
      <c r="C28" s="15" t="inlineStr">
        <is>
          <t>Testo libero</t>
        </is>
      </c>
      <c r="D28" s="21" t="inlineStr">
        <is>
          <t>Opzionale</t>
        </is>
      </c>
    </row>
    <row r="29" ht="20" customHeight="1">
      <c r="A29" s="11" t="inlineStr">
        <is>
          <t>DATI EMITTENTE (da Parametri)</t>
        </is>
      </c>
      <c r="B29" s="2" t="n"/>
      <c r="C29" s="2" t="n"/>
      <c r="D29" s="3" t="n"/>
    </row>
    <row r="30" ht="18" customHeight="1">
      <c r="A30" s="12" t="inlineStr">
        <is>
          <t>Ragione sociale emittente</t>
        </is>
      </c>
      <c r="B30" s="20">
        <f>Parametri!B5</f>
        <v/>
      </c>
      <c r="C30" s="14" t="n"/>
      <c r="D30" s="14" t="n"/>
    </row>
    <row r="31" ht="18" customHeight="1">
      <c r="A31" s="12" t="inlineStr">
        <is>
          <t>Indirizzo emittente</t>
        </is>
      </c>
      <c r="B31" s="20">
        <f>Parametri!B7</f>
        <v/>
      </c>
      <c r="C31" s="14" t="n"/>
      <c r="D31" s="14" t="n"/>
    </row>
    <row r="32" ht="18" customHeight="1">
      <c r="A32" s="12" t="inlineStr">
        <is>
          <t>CAP - Comune - Provincia</t>
        </is>
      </c>
      <c r="B32" s="20">
        <f>CONCATENATE(Parametri!B8," - ",Parametri!B9," (",Parametri!B10,")")</f>
        <v/>
      </c>
      <c r="C32" s="14" t="n"/>
      <c r="D32" s="14" t="n"/>
    </row>
    <row r="33" ht="18" customHeight="1">
      <c r="A33" s="12" t="inlineStr">
        <is>
          <t>Partita IVA emittente</t>
        </is>
      </c>
      <c r="B33" s="20">
        <f>Parametri!B11</f>
        <v/>
      </c>
      <c r="C33" s="14" t="n"/>
      <c r="D33" s="14" t="n"/>
    </row>
    <row r="34" ht="18" customHeight="1">
      <c r="A34" s="12" t="inlineStr">
        <is>
          <t>Codice Fiscale emittente</t>
        </is>
      </c>
      <c r="B34" s="20">
        <f>Parametri!B12</f>
        <v/>
      </c>
      <c r="C34" s="14" t="n"/>
      <c r="D34" s="14" t="n"/>
    </row>
    <row r="35" ht="18" customHeight="1">
      <c r="A35" s="12" t="inlineStr">
        <is>
          <t>PEC emittente</t>
        </is>
      </c>
      <c r="B35" s="20">
        <f>Parametri!B13</f>
        <v/>
      </c>
      <c r="C35" s="14" t="n"/>
      <c r="D35" s="14" t="n"/>
    </row>
    <row r="36" ht="18" customHeight="1">
      <c r="A36" s="12" t="inlineStr">
        <is>
          <t>Regime fiscale</t>
        </is>
      </c>
      <c r="B36" s="20">
        <f>Parametri!B18</f>
        <v/>
      </c>
      <c r="C36" s="14" t="n"/>
      <c r="D36" s="14" t="n"/>
    </row>
  </sheetData>
  <mergeCells count="7">
    <mergeCell ref="A1:D1"/>
    <mergeCell ref="A2:D2"/>
    <mergeCell ref="A3:D3"/>
    <mergeCell ref="A4:D4"/>
    <mergeCell ref="A14:D14"/>
    <mergeCell ref="A23:D23"/>
    <mergeCell ref="A29:D29"/>
  </mergeCells>
  <conditionalFormatting sqref="B27">
    <cfRule type="expression" priority="1" dxfId="0">
      <formula>B27="SCADENZA VICINA / SCADUTA"</formula>
    </cfRule>
  </conditionalFormatting>
  <conditionalFormatting sqref="B26">
    <cfRule type="expression" priority="2" dxfId="1">
      <formula>B26="Pagato"</formula>
    </cfRule>
    <cfRule type="expression" priority="3" dxfId="2">
      <formula>B26="Da incassare"</formula>
    </cfRule>
  </conditionalFormatting>
  <dataValidations count="6">
    <dataValidation sqref="B20" showErrorMessage="1" showDropDown="0" showInputMessage="1" allowBlank="0" type="list">
      <formula1>"4%,10%,22%"</formula1>
    </dataValidation>
    <dataValidation sqref="B24" showErrorMessage="1" showDropDown="0" showInputMessage="1" allowBlank="0" type="list">
      <formula1>"Contanti,Bonifico,POS,Assegno"</formula1>
    </dataValidation>
    <dataValidation sqref="B26" showErrorMessage="1" showDropDown="0" showInputMessage="1" allowBlank="0" type="list">
      <formula1>"Da incassare,Pagato,Parziale"</formula1>
    </dataValidation>
    <dataValidation sqref="B16" showErrorMessage="1" showInputMessage="1" allowBlank="1" type="decimal" operator="greaterThan">
      <formula1>0</formula1>
    </dataValidation>
    <dataValidation sqref="B17" showErrorMessage="1" showInputMessage="1" allowBlank="1" type="decimal" operator="greaterThanOrEqual">
      <formula1>0</formula1>
    </dataValidation>
    <dataValidation sqref="B18" showErrorMessage="1" showInputMessage="1" allowBlank="1" type="decimal" operator="between">
      <formula1>0</formula1>
      <formula2>1</formula2>
    </dataValidation>
  </dataValidations>
  <pageMargins left="0.5" right="0.5" top="0.75" bottom="0.75" header="0.5" footer="0.5"/>
  <pageSetup paperSize="9"/>
  <headerFooter>
    <oddHeader>&amp;C&amp;"Calibri,Bold"RICEVUTA FISCALE</oddHeader>
    <oddFooter>&amp;L&amp;F — 01/06/2026&amp;CPagina &amp;P di &amp;N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44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26" customWidth="1" min="3" max="3"/>
    <col width="16" customWidth="1" min="4" max="4"/>
    <col width="30" customWidth="1" min="5" max="5"/>
    <col width="14" customWidth="1" min="6" max="6"/>
    <col width="14" customWidth="1" min="7" max="7"/>
    <col width="14" customWidth="1" min="8" max="8"/>
    <col width="14" customWidth="1" min="9" max="9"/>
    <col width="16" customWidth="1" min="10" max="10"/>
    <col width="22" customWidth="1" min="11" max="11"/>
  </cols>
  <sheetData>
    <row r="1" ht="45" customHeight="1">
      <c r="A1" s="1" t="inlineStr">
        <is>
          <t>DASHBOARD — RIEPILOGO RICEVUTE EMESSE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3" t="n"/>
    </row>
    <row r="2" ht="28" customHeight="1">
      <c r="A2" s="4" t="inlineStr">
        <is>
          <t>Archivio e monitoraggio incassi — Aggiornato al 01/06/2026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3" t="n"/>
    </row>
    <row r="3" ht="16" customHeight="1">
      <c r="A3" s="5" t="inlineStr"/>
    </row>
    <row r="4" ht="20" customHeight="1">
      <c r="A4" s="11" t="inlineStr">
        <is>
          <t>INDICATORI CHIAVE (KPI)</t>
        </is>
      </c>
      <c r="B4" s="2" t="n"/>
      <c r="C4" s="2" t="n"/>
      <c r="D4" s="2" t="n"/>
      <c r="E4" s="2" t="n"/>
      <c r="F4" s="2" t="n"/>
      <c r="G4" s="2" t="n"/>
      <c r="H4" s="2" t="n"/>
      <c r="I4" s="2" t="n"/>
      <c r="J4" s="2" t="n"/>
      <c r="K4" s="3" t="n"/>
    </row>
    <row r="5" ht="20" customHeight="1">
      <c r="A5" s="28" t="inlineStr">
        <is>
          <t>Ricevute emesse</t>
        </is>
      </c>
      <c r="B5" s="3" t="n"/>
      <c r="C5" s="3" t="n"/>
      <c r="D5" s="3" t="n"/>
      <c r="E5" s="28" t="inlineStr">
        <is>
          <t>Totale incassato</t>
        </is>
      </c>
      <c r="F5" s="3" t="n"/>
      <c r="G5" s="28" t="inlineStr">
        <is>
          <t>Da incassare</t>
        </is>
      </c>
      <c r="H5" s="3" t="n"/>
      <c r="I5" s="28" t="inlineStr">
        <is>
          <t>Scad. entro 7 gg</t>
        </is>
      </c>
      <c r="J5" s="3" t="n"/>
      <c r="K5" s="14" t="n"/>
    </row>
    <row r="6" ht="36" customHeight="1">
      <c r="A6" s="29">
        <f>COUNTA(A15:A1000)</f>
        <v/>
      </c>
      <c r="B6" s="3" t="n"/>
      <c r="C6" s="3" t="n"/>
      <c r="D6" s="3" t="n"/>
      <c r="E6" s="31">
        <f>SUMIF(J15:J1000,"Pagato",H15:H1000)</f>
        <v/>
      </c>
      <c r="F6" s="3" t="n"/>
      <c r="G6" s="32">
        <f>SUMIF(J15:J1000,"Da incassare",H15:H1000)</f>
        <v/>
      </c>
      <c r="H6" s="3" t="n"/>
      <c r="I6" s="33">
        <f>CONTA.PIU.SE(J15:J1000,"&lt;&gt;Pagato",I15:I1000,"&gt;="&amp;TODAY(),I15:I1000,"&lt;="&amp;TODAY()+7)</f>
        <v/>
      </c>
      <c r="J6" s="3" t="n"/>
      <c r="K6" s="14" t="n"/>
    </row>
    <row r="7"/>
    <row r="8" ht="18" customHeight="1">
      <c r="A8" s="34" t="inlineStr">
        <is>
          <t>LEGENDA STATI PAGAMENTO</t>
        </is>
      </c>
      <c r="B8" s="2" t="n"/>
      <c r="C8" s="2" t="n"/>
      <c r="D8" s="2" t="n"/>
      <c r="E8" s="3" t="n"/>
    </row>
    <row r="9" ht="18" customHeight="1">
      <c r="A9" s="35" t="inlineStr">
        <is>
          <t>Da incassare</t>
        </is>
      </c>
      <c r="B9" s="27" t="inlineStr">
        <is>
          <t>Ricevuta emessa non ancora saldata</t>
        </is>
      </c>
      <c r="C9" s="2" t="n"/>
      <c r="D9" s="2" t="n"/>
      <c r="E9" s="3" t="n"/>
    </row>
    <row r="10" ht="18" customHeight="1">
      <c r="A10" s="36" t="inlineStr">
        <is>
          <t>Pagato</t>
        </is>
      </c>
      <c r="B10" s="27" t="inlineStr">
        <is>
          <t>Importo incassato integralmente</t>
        </is>
      </c>
      <c r="C10" s="2" t="n"/>
      <c r="D10" s="2" t="n"/>
      <c r="E10" s="3" t="n"/>
    </row>
    <row r="11" ht="18" customHeight="1">
      <c r="A11" s="37" t="inlineStr">
        <is>
          <t>Parziale</t>
        </is>
      </c>
      <c r="B11" s="27" t="inlineStr">
        <is>
          <t>Incasso parziale — verificare note</t>
        </is>
      </c>
      <c r="C11" s="2" t="n"/>
      <c r="D11" s="2" t="n"/>
      <c r="E11" s="3" t="n"/>
    </row>
    <row r="12" ht="8" customHeight="1">
      <c r="A12" s="38" t="n"/>
      <c r="B12" s="38" t="n"/>
      <c r="C12" s="38" t="n"/>
      <c r="D12" s="38" t="n"/>
      <c r="E12" s="38" t="n"/>
      <c r="F12" s="38" t="n"/>
      <c r="G12" s="38" t="n"/>
      <c r="H12" s="38" t="n"/>
      <c r="I12" s="38" t="n"/>
      <c r="J12" s="38" t="n"/>
      <c r="K12" s="38" t="n"/>
    </row>
    <row r="13" ht="22" customHeight="1">
      <c r="A13" s="6" t="inlineStr">
        <is>
          <t>REGISTRO RICEVUTE EMESSE</t>
        </is>
      </c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  <c r="K13" s="3" t="n"/>
    </row>
    <row r="14" ht="22" customHeight="1">
      <c r="A14" s="6" t="inlineStr">
        <is>
          <t>Numero ricevuta</t>
        </is>
      </c>
      <c r="B14" s="6" t="inlineStr">
        <is>
          <t>Data emissione</t>
        </is>
      </c>
      <c r="C14" s="6" t="inlineStr">
        <is>
          <t>Cliente</t>
        </is>
      </c>
      <c r="D14" s="6" t="inlineStr">
        <is>
          <t>Comune</t>
        </is>
      </c>
      <c r="E14" s="6" t="inlineStr">
        <is>
          <t>Descrizione prestazione</t>
        </is>
      </c>
      <c r="F14" s="6" t="inlineStr">
        <is>
          <t>Imponibile (€)</t>
        </is>
      </c>
      <c r="G14" s="6" t="inlineStr">
        <is>
          <t>IVA (€)</t>
        </is>
      </c>
      <c r="H14" s="6" t="inlineStr">
        <is>
          <t>Totale (€)</t>
        </is>
      </c>
      <c r="I14" s="6" t="inlineStr">
        <is>
          <t>Scadenza</t>
        </is>
      </c>
      <c r="J14" s="6" t="inlineStr">
        <is>
          <t>Stato pagamento</t>
        </is>
      </c>
      <c r="K14" s="6" t="inlineStr">
        <is>
          <t>Note</t>
        </is>
      </c>
    </row>
    <row r="15" ht="18" customHeight="1">
      <c r="A15" s="20" t="inlineStr">
        <is>
          <t>RF-0001</t>
        </is>
      </c>
      <c r="B15" s="39" t="inlineStr">
        <is>
          <t>15/03/2026</t>
        </is>
      </c>
      <c r="C15" s="20" t="inlineStr">
        <is>
          <t>Mario Rossi</t>
        </is>
      </c>
      <c r="D15" s="20" t="inlineStr">
        <is>
          <t>Milano</t>
        </is>
      </c>
      <c r="E15" s="20" t="inlineStr">
        <is>
          <t>Consulenza informatica</t>
        </is>
      </c>
      <c r="F15" s="40" t="n">
        <v>500</v>
      </c>
      <c r="G15" s="40" t="n">
        <v>110</v>
      </c>
      <c r="H15" s="40" t="n">
        <v>610</v>
      </c>
      <c r="I15" s="39" t="inlineStr">
        <is>
          <t>15/04/2026</t>
        </is>
      </c>
      <c r="J15" s="36" t="inlineStr">
        <is>
          <t>Pagato</t>
        </is>
      </c>
      <c r="K15" s="20" t="inlineStr"/>
    </row>
    <row r="16" ht="18" customHeight="1">
      <c r="A16" s="27" t="inlineStr">
        <is>
          <t>RF-0002</t>
        </is>
      </c>
      <c r="B16" s="41" t="inlineStr">
        <is>
          <t>01/04/2026</t>
        </is>
      </c>
      <c r="C16" s="27" t="inlineStr">
        <is>
          <t>Azienda Bianchi Srl</t>
        </is>
      </c>
      <c r="D16" s="27" t="inlineStr">
        <is>
          <t>Roma</t>
        </is>
      </c>
      <c r="E16" s="27" t="inlineStr">
        <is>
          <t>Formazione aziendale</t>
        </is>
      </c>
      <c r="F16" s="42" t="n">
        <v>1200</v>
      </c>
      <c r="G16" s="42" t="n">
        <v>264</v>
      </c>
      <c r="H16" s="42" t="n">
        <v>1464</v>
      </c>
      <c r="I16" s="41" t="inlineStr">
        <is>
          <t>30/04/2026</t>
        </is>
      </c>
      <c r="J16" s="36" t="inlineStr">
        <is>
          <t>Pagato</t>
        </is>
      </c>
      <c r="K16" s="27" t="inlineStr">
        <is>
          <t>Fattura n.2</t>
        </is>
      </c>
    </row>
    <row r="17" ht="18" customHeight="1">
      <c r="A17" s="20" t="inlineStr">
        <is>
          <t>RF-0003</t>
        </is>
      </c>
      <c r="B17" s="39" t="inlineStr">
        <is>
          <t>10/04/2026</t>
        </is>
      </c>
      <c r="C17" s="20" t="inlineStr">
        <is>
          <t>Studio Verdi</t>
        </is>
      </c>
      <c r="D17" s="20" t="inlineStr">
        <is>
          <t>Torino</t>
        </is>
      </c>
      <c r="E17" s="20" t="inlineStr">
        <is>
          <t>Consulenza legale</t>
        </is>
      </c>
      <c r="F17" s="40" t="n">
        <v>800</v>
      </c>
      <c r="G17" s="40" t="n">
        <v>176</v>
      </c>
      <c r="H17" s="40" t="n">
        <v>976</v>
      </c>
      <c r="I17" s="39" t="inlineStr">
        <is>
          <t>10/05/2026</t>
        </is>
      </c>
      <c r="J17" s="35" t="inlineStr">
        <is>
          <t>Da incassare</t>
        </is>
      </c>
      <c r="K17" s="20" t="inlineStr">
        <is>
          <t>Sollecito inviato</t>
        </is>
      </c>
    </row>
    <row r="18" ht="18" customHeight="1">
      <c r="A18" s="27" t="inlineStr">
        <is>
          <t>RF-0004</t>
        </is>
      </c>
      <c r="B18" s="41" t="inlineStr">
        <is>
          <t>20/04/2026</t>
        </is>
      </c>
      <c r="C18" s="27" t="inlineStr">
        <is>
          <t>Luca Neri</t>
        </is>
      </c>
      <c r="D18" s="27" t="inlineStr">
        <is>
          <t>Napoli</t>
        </is>
      </c>
      <c r="E18" s="27" t="inlineStr">
        <is>
          <t>Progetto grafico logo</t>
        </is>
      </c>
      <c r="F18" s="42" t="n">
        <v>350</v>
      </c>
      <c r="G18" s="42" t="n">
        <v>77</v>
      </c>
      <c r="H18" s="42" t="n">
        <v>427</v>
      </c>
      <c r="I18" s="41" t="inlineStr">
        <is>
          <t>20/05/2026</t>
        </is>
      </c>
      <c r="J18" s="37" t="inlineStr">
        <is>
          <t>Parziale</t>
        </is>
      </c>
      <c r="K18" s="27" t="inlineStr">
        <is>
          <t>Acconto €200</t>
        </is>
      </c>
    </row>
    <row r="19" ht="18" customHeight="1">
      <c r="A19" s="20" t="inlineStr">
        <is>
          <t>RF-0005</t>
        </is>
      </c>
      <c r="B19" s="39" t="inlineStr">
        <is>
          <t>02/05/2026</t>
        </is>
      </c>
      <c r="C19" s="20" t="inlineStr">
        <is>
          <t>Cooperativa Azzurra</t>
        </is>
      </c>
      <c r="D19" s="20" t="inlineStr">
        <is>
          <t>Firenze</t>
        </is>
      </c>
      <c r="E19" s="20" t="inlineStr">
        <is>
          <t>Manutenzione sito web</t>
        </is>
      </c>
      <c r="F19" s="40" t="n">
        <v>650</v>
      </c>
      <c r="G19" s="40" t="n">
        <v>143</v>
      </c>
      <c r="H19" s="40" t="n">
        <v>793</v>
      </c>
      <c r="I19" s="39" t="inlineStr">
        <is>
          <t>02/06/2026</t>
        </is>
      </c>
      <c r="J19" s="35" t="inlineStr">
        <is>
          <t>Da incassare</t>
        </is>
      </c>
      <c r="K19" s="20" t="inlineStr"/>
    </row>
    <row r="20" ht="18" customHeight="1">
      <c r="A20" s="27" t="inlineStr">
        <is>
          <t>RF-0006</t>
        </is>
      </c>
      <c r="B20" s="41" t="inlineStr">
        <is>
          <t>15/05/2026</t>
        </is>
      </c>
      <c r="C20" s="27" t="inlineStr">
        <is>
          <t>Marco Gialli Architetti</t>
        </is>
      </c>
      <c r="D20" s="27" t="inlineStr">
        <is>
          <t>Bologna</t>
        </is>
      </c>
      <c r="E20" s="27" t="inlineStr">
        <is>
          <t>Rilievo planimetrico</t>
        </is>
      </c>
      <c r="F20" s="42" t="n">
        <v>900</v>
      </c>
      <c r="G20" s="42" t="n">
        <v>198</v>
      </c>
      <c r="H20" s="42" t="n">
        <v>1098</v>
      </c>
      <c r="I20" s="41" t="inlineStr">
        <is>
          <t>15/06/2026</t>
        </is>
      </c>
      <c r="J20" s="35" t="inlineStr">
        <is>
          <t>Da incassare</t>
        </is>
      </c>
      <c r="K20" s="27" t="inlineStr"/>
    </row>
    <row r="21" ht="18" customHeight="1">
      <c r="A21" s="20" t="inlineStr">
        <is>
          <t>RF-0007</t>
        </is>
      </c>
      <c r="B21" s="39" t="inlineStr">
        <is>
          <t>22/05/2026</t>
        </is>
      </c>
      <c r="C21" s="20" t="inlineStr">
        <is>
          <t>Daniela Ferrari</t>
        </is>
      </c>
      <c r="D21" s="20" t="inlineStr">
        <is>
          <t>Venezia</t>
        </is>
      </c>
      <c r="E21" s="20" t="inlineStr">
        <is>
          <t>Lezioni di lingua inglese</t>
        </is>
      </c>
      <c r="F21" s="40" t="n">
        <v>280</v>
      </c>
      <c r="G21" s="40" t="n">
        <v>61.6</v>
      </c>
      <c r="H21" s="40" t="n">
        <v>341.6</v>
      </c>
      <c r="I21" s="39" t="inlineStr">
        <is>
          <t>22/06/2026</t>
        </is>
      </c>
      <c r="J21" s="36" t="inlineStr">
        <is>
          <t>Pagato</t>
        </is>
      </c>
      <c r="K21" s="20" t="inlineStr"/>
    </row>
    <row r="22" ht="18" customHeight="1">
      <c r="A22" s="27" t="inlineStr">
        <is>
          <t>RF-0008</t>
        </is>
      </c>
      <c r="B22" s="41" t="inlineStr">
        <is>
          <t>28/05/2026</t>
        </is>
      </c>
      <c r="C22" s="27" t="inlineStr">
        <is>
          <t>TechStart Srl</t>
        </is>
      </c>
      <c r="D22" s="27" t="inlineStr">
        <is>
          <t>Milano</t>
        </is>
      </c>
      <c r="E22" s="27" t="inlineStr">
        <is>
          <t>Analisi software gestionale</t>
        </is>
      </c>
      <c r="F22" s="42" t="n">
        <v>1500</v>
      </c>
      <c r="G22" s="42" t="n">
        <v>330</v>
      </c>
      <c r="H22" s="42" t="n">
        <v>1830</v>
      </c>
      <c r="I22" s="41" t="inlineStr">
        <is>
          <t>28/06/2026</t>
        </is>
      </c>
      <c r="J22" s="35" t="inlineStr">
        <is>
          <t>Da incassare</t>
        </is>
      </c>
      <c r="K22" s="27" t="inlineStr">
        <is>
          <t>Urgente</t>
        </is>
      </c>
    </row>
    <row r="23"/>
    <row r="24"/>
    <row r="25"/>
    <row r="26">
      <c r="A26" s="43" t="inlineStr">
        <is>
          <t>Stato</t>
        </is>
      </c>
      <c r="B26" s="43" t="inlineStr">
        <is>
          <t>Conteggio</t>
        </is>
      </c>
    </row>
    <row r="27">
      <c r="A27" s="43" t="inlineStr">
        <is>
          <t>Pagato</t>
        </is>
      </c>
      <c r="B27" s="43" t="n">
        <v>3</v>
      </c>
    </row>
    <row r="28">
      <c r="A28" s="43" t="inlineStr">
        <is>
          <t>Da incassare</t>
        </is>
      </c>
      <c r="B28" s="43" t="n">
        <v>4</v>
      </c>
    </row>
    <row r="29">
      <c r="A29" s="43" t="inlineStr">
        <is>
          <t>Parziale</t>
        </is>
      </c>
      <c r="B29" s="43" t="n">
        <v>1</v>
      </c>
    </row>
    <row r="30"/>
    <row r="31"/>
    <row r="32"/>
    <row r="33"/>
    <row r="34"/>
    <row r="35"/>
    <row r="36">
      <c r="A36" s="6" t="inlineStr">
        <is>
          <t>Ricevuta</t>
        </is>
      </c>
      <c r="B36" s="6" t="inlineStr">
        <is>
          <t>Imponibile</t>
        </is>
      </c>
      <c r="C36" s="6" t="inlineStr">
        <is>
          <t>IVA</t>
        </is>
      </c>
      <c r="D36" s="6" t="inlineStr">
        <is>
          <t>Totale</t>
        </is>
      </c>
    </row>
    <row r="37">
      <c r="A37" s="43" t="inlineStr">
        <is>
          <t>RF-0001</t>
        </is>
      </c>
      <c r="B37" s="43" t="n">
        <v>500</v>
      </c>
      <c r="C37" s="43" t="n">
        <v>110</v>
      </c>
      <c r="D37" s="43" t="n">
        <v>610</v>
      </c>
    </row>
    <row r="38">
      <c r="A38" s="44" t="inlineStr">
        <is>
          <t>RF-0002</t>
        </is>
      </c>
      <c r="B38" s="44" t="n">
        <v>1200</v>
      </c>
      <c r="C38" s="44" t="n">
        <v>264</v>
      </c>
      <c r="D38" s="44" t="n">
        <v>1464</v>
      </c>
    </row>
    <row r="39">
      <c r="A39" s="43" t="inlineStr">
        <is>
          <t>RF-0003</t>
        </is>
      </c>
      <c r="B39" s="43" t="n">
        <v>800</v>
      </c>
      <c r="C39" s="43" t="n">
        <v>176</v>
      </c>
      <c r="D39" s="43" t="n">
        <v>976</v>
      </c>
    </row>
    <row r="40">
      <c r="A40" s="44" t="inlineStr">
        <is>
          <t>RF-0004</t>
        </is>
      </c>
      <c r="B40" s="44" t="n">
        <v>350</v>
      </c>
      <c r="C40" s="44" t="n">
        <v>77</v>
      </c>
      <c r="D40" s="44" t="n">
        <v>427</v>
      </c>
    </row>
    <row r="41">
      <c r="A41" s="43" t="inlineStr">
        <is>
          <t>RF-0005</t>
        </is>
      </c>
      <c r="B41" s="43" t="n">
        <v>650</v>
      </c>
      <c r="C41" s="43" t="n">
        <v>143</v>
      </c>
      <c r="D41" s="43" t="n">
        <v>793</v>
      </c>
    </row>
    <row r="42">
      <c r="A42" s="44" t="inlineStr">
        <is>
          <t>RF-0006</t>
        </is>
      </c>
      <c r="B42" s="44" t="n">
        <v>900</v>
      </c>
      <c r="C42" s="44" t="n">
        <v>198</v>
      </c>
      <c r="D42" s="44" t="n">
        <v>1098</v>
      </c>
    </row>
    <row r="43">
      <c r="A43" s="43" t="inlineStr">
        <is>
          <t>RF-0007</t>
        </is>
      </c>
      <c r="B43" s="43" t="n">
        <v>280</v>
      </c>
      <c r="C43" s="43" t="n">
        <v>61.6</v>
      </c>
      <c r="D43" s="43" t="n">
        <v>341.6</v>
      </c>
    </row>
    <row r="44">
      <c r="A44" s="44" t="inlineStr">
        <is>
          <t>RF-0008</t>
        </is>
      </c>
      <c r="B44" s="44" t="n">
        <v>1500</v>
      </c>
      <c r="C44" s="44" t="n">
        <v>330</v>
      </c>
      <c r="D44" s="44" t="n">
        <v>1830</v>
      </c>
    </row>
  </sheetData>
  <mergeCells count="21">
    <mergeCell ref="A1:K1"/>
    <mergeCell ref="A2:K2"/>
    <mergeCell ref="A3:K3"/>
    <mergeCell ref="A4:K4"/>
    <mergeCell ref="A5:B5"/>
    <mergeCell ref="A6:B6"/>
    <mergeCell ref="B5:C5"/>
    <mergeCell ref="B6:C6"/>
    <mergeCell ref="C5:D5"/>
    <mergeCell ref="C6:D6"/>
    <mergeCell ref="E5:F5"/>
    <mergeCell ref="E6:F6"/>
    <mergeCell ref="G5:H5"/>
    <mergeCell ref="G6:H6"/>
    <mergeCell ref="I5:J5"/>
    <mergeCell ref="I6:J6"/>
    <mergeCell ref="A8:E8"/>
    <mergeCell ref="B9:E9"/>
    <mergeCell ref="B10:E10"/>
    <mergeCell ref="B11:E11"/>
    <mergeCell ref="A13:K13"/>
  </mergeCells>
  <conditionalFormatting sqref="J15:J1000">
    <cfRule type="expression" priority="1" dxfId="1">
      <formula>J15="Pagato"</formula>
    </cfRule>
    <cfRule type="expression" priority="2" dxfId="2">
      <formula>J15="Da incassare"</formula>
    </cfRule>
    <cfRule type="expression" priority="3" dxfId="3">
      <formula>J15="Parziale"</formula>
    </cfRule>
  </conditionalFormatting>
  <conditionalFormatting sqref="I15:I1000">
    <cfRule type="expression" priority="4" dxfId="3">
      <formula>AND(J15&lt;&gt;"Pagato",I15&lt;&gt;"",TODAY()&gt;=DATEVALUE(I15)-7)</formula>
    </cfRule>
  </conditionalFormatting>
  <conditionalFormatting sqref="F15:H1000">
    <cfRule type="dataBar" priority="5">
      <dataBar>
        <cfvo type="min" val="0"/>
        <cfvo type="max"/>
        <color rgb="000F766E"/>
      </dataBar>
    </cfRule>
  </conditionalFormatting>
  <dataValidations count="1">
    <dataValidation sqref="J15:J1000" showErrorMessage="1" showDropDown="0" showInputMessage="1" allowBlank="1" type="list">
      <formula1>"Da incassare,Pagato,Parziale"</formula1>
    </dataValidation>
  </dataValidations>
  <pageMargins left="0.5" right="0.5" top="0.75" bottom="0.75" header="0.5" footer="0.5"/>
  <pageSetup paperSize="9"/>
  <headerFooter>
    <oddHeader/>
    <oddFooter>&amp;CDASHBOARD RICEVUTE — 01/06/2026 — Pagina &amp;P di &amp;N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2026-06-01T20:54:41Z</dcterms:created>
  <dcterms:modified xmlns:dcterms="http://purl.org/dc/terms/" xmlns:xsi="http://www.w3.org/2001/XMLSchema-instance" xsi:type="dcterms:W3CDTF">2026-06-01T20:54:41Z</dcterms:modified>
</cp:coreProperties>
</file>