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5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Controlli" sheetId="4" state="visible" r:id="rId4"/>
    <sheet xmlns:r="http://schemas.openxmlformats.org/officeDocument/2006/relationships" name="Non Conformità" sheetId="5" state="visible" r:id="rId5"/>
    <sheet xmlns:r="http://schemas.openxmlformats.org/officeDocument/2006/relationships" name="Dashboard" sheetId="6" state="visible" r:id="rId6"/>
  </sheets>
  <definedNames>
    <definedName name="_xlnm._FilterDatabase" localSheetId="2" hidden="1">'Inserimento'!$A$4:$M$4</definedName>
    <definedName name="_xlnm.Print_Titles" localSheetId="2">'Inserimento'!1:4</definedName>
    <definedName name="_xlnm._FilterDatabase" localSheetId="4" hidden="1">'Non Conformità'!$A$4:$M$4</definedName>
    <definedName name="_xlnm.Print_Titles" localSheetId="4">'Non Conformità'!1:4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color rgb="00444444"/>
      <sz val="9"/>
    </font>
    <font>
      <name val="Calibri"/>
      <b val="1"/>
      <color rgb="00FFFFFF"/>
      <sz val="11"/>
    </font>
    <font>
      <name val="Calibri"/>
      <color rgb="00000000"/>
      <sz val="10"/>
    </font>
    <font>
      <name val="Calibri"/>
      <b val="1"/>
      <color rgb="000F766E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00000"/>
      <sz val="24"/>
    </font>
    <font>
      <name val="Calibri"/>
      <i val="1"/>
      <color rgb="0064748B"/>
      <sz val="9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22C55E"/>
      </patternFill>
    </fill>
    <fill>
      <patternFill patternType="solid">
        <fgColor rgb="00DC2626"/>
      </patternFill>
    </fill>
    <fill>
      <patternFill patternType="solid">
        <fgColor rgb="00EAB308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left" vertical="center" wrapText="1"/>
    </xf>
    <xf numFmtId="0" fontId="5" fillId="7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center" vertical="center" wrapText="1"/>
    </xf>
    <xf numFmtId="164" fontId="5" fillId="7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2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8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center" vertical="center" wrapText="1"/>
    </xf>
    <xf numFmtId="0" fontId="3" fillId="4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6" borderId="2" pivotButton="0" quotePrefix="0" xfId="0"/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Controlli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'Controlli'!C4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'Controlli'!$B$5:$B$10</f>
            </numRef>
          </cat>
          <val>
            <numRef>
              <f>'Controlli'!$C$5:$C$10</f>
            </numRef>
          </val>
        </ser>
        <ser>
          <idx val="1"/>
          <order val="1"/>
          <tx>
            <strRef>
              <f>'Controlli'!D4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'Controlli'!$B$5:$B$10</f>
            </numRef>
          </cat>
          <val>
            <numRef>
              <f>'Controlli'!$D$5:$D$10</f>
            </numRef>
          </val>
        </ser>
        <ser>
          <idx val="2"/>
          <order val="2"/>
          <tx>
            <strRef>
              <f>'Controlli'!E4</f>
            </strRef>
          </tx>
          <spPr>
            <a:solidFill xmlns:a="http://schemas.openxmlformats.org/drawingml/2006/main">
              <a:srgbClr val="EAB308"/>
            </a:solidFill>
            <a:ln xmlns:a="http://schemas.openxmlformats.org/drawingml/2006/main">
              <a:prstDash val="solid"/>
            </a:ln>
          </spPr>
          <cat>
            <numRef>
              <f>'Controlli'!$B$5:$B$10</f>
            </numRef>
          </cat>
          <val>
            <numRef>
              <f>'Controlli'!$E$5:$E$10</f>
            </numRef>
          </val>
        </ser>
        <ser>
          <idx val="3"/>
          <order val="3"/>
          <tx>
            <strRef>
              <f>'Controlli'!F4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'Controlli'!$B$5:$B$10</f>
            </numRef>
          </cat>
          <val>
            <numRef>
              <f>'Controlli'!$F$5:$F$10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controlli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Esiti</a:t>
            </a:r>
          </a:p>
        </rich>
      </tx>
    </title>
    <plotArea>
      <pieChart>
        <varyColors val="1"/>
        <ser>
          <idx val="0"/>
          <order val="0"/>
          <tx>
            <strRef>
              <f>'Controlli'!C4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'Controlli'!$B$5:$B$10</f>
            </numRef>
          </cat>
          <val>
            <numRef>
              <f>'Controlli'!$C$5:$C$10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29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85" customWidth="1" min="2" max="2"/>
    <col width="52" customWidth="1" min="3" max="3"/>
  </cols>
  <sheetData>
    <row r="1" ht="38" customHeight="1">
      <c r="A1" s="1" t="inlineStr">
        <is>
          <t>PIANO HACCP — GUIDA OPERATIVA</t>
        </is>
      </c>
    </row>
    <row r="2" ht="24" customHeight="1">
      <c r="A2" s="2" t="inlineStr">
        <is>
          <t>Istruzioni per l'utilizzo della cartella di lavoro</t>
        </is>
      </c>
    </row>
    <row r="3" ht="18" customHeight="1">
      <c r="A3" s="3" t="inlineStr">
        <is>
          <t>Generato il: 01/06/2026 | Piano di Autocontrollo HACCP — Reg. CE 852/2004</t>
        </is>
      </c>
    </row>
    <row r="4">
      <c r="A4" s="4" t="inlineStr">
        <is>
          <t>Sezione</t>
        </is>
      </c>
      <c r="B4" s="4" t="inlineStr">
        <is>
          <t>Istruzione</t>
        </is>
      </c>
      <c r="C4" s="4" t="inlineStr">
        <is>
          <t>Note operative</t>
        </is>
      </c>
    </row>
    <row r="5" ht="32" customHeight="1">
      <c r="A5" s="5" t="inlineStr">
        <is>
          <t>USO QUOTIDIANO</t>
        </is>
      </c>
      <c r="B5" s="6" t="inlineStr">
        <is>
          <t>Aprire ogni giorno il foglio INSERIMENTO e registrare tutti i controlli effettuati.</t>
        </is>
      </c>
      <c r="C5" s="6" t="inlineStr">
        <is>
          <t>Compilare entro la fine del turno o del servizio.</t>
        </is>
      </c>
    </row>
    <row r="6" ht="32" customHeight="1">
      <c r="A6" s="7" t="inlineStr">
        <is>
          <t>USO QUOTIDIANO</t>
        </is>
      </c>
      <c r="B6" s="8" t="inlineStr">
        <is>
          <t>Per ogni controllo inserire: data, ora, area, tipo, valore, soglia, unità, esito e responsabile.</t>
        </is>
      </c>
      <c r="C6" s="8" t="inlineStr">
        <is>
          <t>I campi con * sono obbligatori per la tracciabilità.</t>
        </is>
      </c>
    </row>
    <row r="7" ht="32" customHeight="1">
      <c r="A7" s="5" t="inlineStr">
        <is>
          <t>USO QUOTIDIANO</t>
        </is>
      </c>
      <c r="B7" s="6" t="inlineStr">
        <is>
          <t>In caso di esito NON CONFORME, compilare obbligatoriamente l'azione correttiva e la scadenza.</t>
        </is>
      </c>
      <c r="C7" s="6" t="inlineStr">
        <is>
          <t>Senza azione correttiva la non conformità resta aperta.</t>
        </is>
      </c>
    </row>
    <row r="8" ht="32" customHeight="1">
      <c r="A8" s="7" t="inlineStr">
        <is>
          <t>FOGLIO INSERIMENTO</t>
        </is>
      </c>
      <c r="B8" s="8" t="inlineStr">
        <is>
          <t>Le celle con sfondo giallo chiaro (#FFFBEB) sono modificabili dall'operatore.</t>
        </is>
      </c>
      <c r="C8" s="8" t="inlineStr">
        <is>
          <t>Non modificare celle con sfondo bianco che contengono formule.</t>
        </is>
      </c>
    </row>
    <row r="9" ht="32" customHeight="1">
      <c r="A9" s="5" t="inlineStr">
        <is>
          <t>FOGLIO INSERIMENTO</t>
        </is>
      </c>
      <c r="B9" s="6" t="inlineStr">
        <is>
          <t>La colonna H (Esito) si compila automaticamente per i controlli temperatura.</t>
        </is>
      </c>
      <c r="C9" s="6" t="inlineStr">
        <is>
          <t>Per altri tipi di controllo selezionare l'esito dall'elenco a tendina.</t>
        </is>
      </c>
    </row>
    <row r="10" ht="32" customHeight="1">
      <c r="A10" s="7" t="inlineStr">
        <is>
          <t>FOGLIO INSERIMENTO</t>
        </is>
      </c>
      <c r="B10" s="8" t="inlineStr">
        <is>
          <t>La colonna 'Giorni alla scadenza' è calcolata automaticamente dalla data di scadenza azione.</t>
        </is>
      </c>
      <c r="C10" s="8" t="inlineStr">
        <is>
          <t>Controllare ogni mattina le righe evidenziate in giallo o rosso.</t>
        </is>
      </c>
    </row>
    <row r="11" ht="32" customHeight="1">
      <c r="A11" s="5" t="inlineStr">
        <is>
          <t>FOGLIO CONTROLLI</t>
        </is>
      </c>
      <c r="B11" s="6" t="inlineStr">
        <is>
          <t>Il foglio Controlli si aggiorna automaticamente con i dati inseriti in Inserimento.</t>
        </is>
      </c>
      <c r="C11" s="6" t="inlineStr">
        <is>
          <t>Non modificare manualmente le formule in questo foglio.</t>
        </is>
      </c>
    </row>
    <row r="12" ht="32" customHeight="1">
      <c r="A12" s="7" t="inlineStr">
        <is>
          <t>FOGLIO CONTROLLI</t>
        </is>
      </c>
      <c r="B12" s="8" t="inlineStr">
        <is>
          <t>Lo stato CRITICO indica la presenza di non conformità aperte per quel reparto.</t>
        </is>
      </c>
      <c r="C12" s="8" t="inlineStr">
        <is>
          <t>Intervenire immediatamente in caso di stato CRITICO.</t>
        </is>
      </c>
    </row>
    <row r="13" ht="32" customHeight="1">
      <c r="A13" s="5" t="inlineStr">
        <is>
          <t>FOGLIO CONTROLLI</t>
        </is>
      </c>
      <c r="B13" s="6" t="inlineStr">
        <is>
          <t>Lo stato DA MONITORARE segnala controlli in attesa di verifica.</t>
        </is>
      </c>
      <c r="C13" s="6" t="inlineStr">
        <is>
          <t>Pianificare la verifica entro i termini previsti.</t>
        </is>
      </c>
    </row>
    <row r="14" ht="32" customHeight="1">
      <c r="A14" s="7" t="inlineStr">
        <is>
          <t>NON CONFORMITÀ</t>
        </is>
      </c>
      <c r="B14" s="8" t="inlineStr">
        <is>
          <t>Aprire il foglio Non Conformità per ogni evento anomalo rilevato.</t>
        </is>
      </c>
      <c r="C14" s="8" t="inlineStr">
        <is>
          <t>Assegnare sempre un ID univoco progressivo (NC-001, NC-002...).</t>
        </is>
      </c>
    </row>
    <row r="15" ht="32" customHeight="1">
      <c r="A15" s="5" t="inlineStr">
        <is>
          <t>NON CONFORMITÀ</t>
        </is>
      </c>
      <c r="B15" s="6" t="inlineStr">
        <is>
          <t>Indicare gravità (Alta/Media/Bassa), l'azione correttiva e il responsabile.</t>
        </is>
      </c>
      <c r="C15" s="6" t="inlineStr">
        <is>
          <t>Le non conformità ad alta gravità richiedono risposta immediata.</t>
        </is>
      </c>
    </row>
    <row r="16" ht="32" customHeight="1">
      <c r="A16" s="7" t="inlineStr">
        <is>
          <t>NON CONFORMITÀ</t>
        </is>
      </c>
      <c r="B16" s="8" t="inlineStr">
        <is>
          <t>Chiudere la non conformità solo dopo verifica e firma del responsabile HACCP.</t>
        </is>
      </c>
      <c r="C16" s="8" t="inlineStr">
        <is>
          <t>Data chiusura e verificatore sono obbligatori per la chiusura.</t>
        </is>
      </c>
    </row>
    <row r="17" ht="32" customHeight="1">
      <c r="A17" s="5" t="inlineStr">
        <is>
          <t>COLORI E STATI</t>
        </is>
      </c>
      <c r="B17" s="6" t="inlineStr">
        <is>
          <t>VERDE = Esito OK, controllo conforme, azione chiusa.</t>
        </is>
      </c>
      <c r="C17" s="6" t="inlineStr">
        <is>
          <t>Nessuna azione richiesta.</t>
        </is>
      </c>
    </row>
    <row r="18" ht="32" customHeight="1">
      <c r="A18" s="7" t="inlineStr">
        <is>
          <t>COLORI E STATI</t>
        </is>
      </c>
      <c r="B18" s="8" t="inlineStr">
        <is>
          <t>GIALLO = Da verificare, scadenza imminente (entro 7 giorni), attenzione richiesta.</t>
        </is>
      </c>
      <c r="C18" s="8" t="inlineStr">
        <is>
          <t>Pianificare verifica o azione correttiva a breve.</t>
        </is>
      </c>
    </row>
    <row r="19" ht="32" customHeight="1">
      <c r="A19" s="5" t="inlineStr">
        <is>
          <t>COLORI E STATI</t>
        </is>
      </c>
      <c r="B19" s="6" t="inlineStr">
        <is>
          <t>ROSSO = Non conforme, scadenza superata, anomalia critica.</t>
        </is>
      </c>
      <c r="C19" s="6" t="inlineStr">
        <is>
          <t>Azione immediata obbligatoria.</t>
        </is>
      </c>
    </row>
    <row r="20" ht="32" customHeight="1">
      <c r="A20" s="7" t="inlineStr">
        <is>
          <t>PARAMETRI</t>
        </is>
      </c>
      <c r="B20" s="8" t="inlineStr">
        <is>
          <t>Nel foglio Parametri inserire i dati aziendali: ragione sociale, responsabile HACCP, ecc.</t>
        </is>
      </c>
      <c r="C20" s="8" t="inlineStr">
        <is>
          <t>Aggiornare almeno una volta l'anno o ad ogni cambio di responsabile.</t>
        </is>
      </c>
    </row>
    <row r="21" ht="32" customHeight="1">
      <c r="A21" s="5" t="inlineStr">
        <is>
          <t>PARAMETRI</t>
        </is>
      </c>
      <c r="B21" s="6" t="inlineStr">
        <is>
          <t>La soglia di alert scadenze (default 7 giorni) è configurabile nel foglio Parametri.</t>
        </is>
      </c>
      <c r="C21" s="6" t="inlineStr">
        <is>
          <t>Aumentare il valore per avere più anticipo nella segnalazione.</t>
        </is>
      </c>
    </row>
    <row r="22" ht="32" customHeight="1">
      <c r="A22" s="7" t="inlineStr">
        <is>
          <t>PARAMETRI</t>
        </is>
      </c>
      <c r="B22" s="8" t="inlineStr">
        <is>
          <t>Gli elenchi a tendina delle colonne sono gestiti centralmente dal foglio Parametri.</t>
        </is>
      </c>
      <c r="C22" s="8" t="inlineStr">
        <is>
          <t>Non modificare direttamente le celle con validazione.</t>
        </is>
      </c>
    </row>
    <row r="23" ht="32" customHeight="1">
      <c r="A23" s="5" t="inlineStr">
        <is>
          <t>DATI OBBLIGATORI</t>
        </is>
      </c>
      <c r="B23" s="6" t="inlineStr">
        <is>
          <t>Data controllo, Area, Tipo controllo, Valore rilevato, Esito e Responsabile sono obbligatori.</t>
        </is>
      </c>
      <c r="C23" s="6" t="inlineStr">
        <is>
          <t>Righe incomplete non garantiscono la tracciabilità ai fini ispettivi.</t>
        </is>
      </c>
    </row>
    <row r="24" ht="32" customHeight="1">
      <c r="A24" s="7" t="inlineStr">
        <is>
          <t>DATI OBBLIGATORI</t>
        </is>
      </c>
      <c r="B24" s="8" t="inlineStr">
        <is>
          <t>Conservare il file aggiornato per almeno 24 mesi come previsto dal piano di autocontrollo.</t>
        </is>
      </c>
      <c r="C24" s="8" t="inlineStr">
        <is>
          <t>Eseguire backup mensile del file in una cartella sicura.</t>
        </is>
      </c>
    </row>
    <row r="25" ht="32" customHeight="1">
      <c r="A25" s="5" t="inlineStr">
        <is>
          <t>NORMATIVA</t>
        </is>
      </c>
      <c r="B25" s="6" t="inlineStr">
        <is>
          <t>Regolamento CE 852/2004: igiene dei prodotti alimentari — base normativa HACCP.</t>
        </is>
      </c>
      <c r="C25" s="6" t="inlineStr">
        <is>
          <t>Art. 5: obbligo di procedure basate sui principi HACCP.</t>
        </is>
      </c>
    </row>
    <row r="26" ht="32" customHeight="1">
      <c r="A26" s="7" t="inlineStr">
        <is>
          <t>NORMATIVA</t>
        </is>
      </c>
      <c r="B26" s="8" t="inlineStr">
        <is>
          <t>Regolamento CE 178/2002: sicurezza alimentare e rintracciabilità.</t>
        </is>
      </c>
      <c r="C26" s="8" t="inlineStr">
        <is>
          <t>Art. 18: obbligo di rintracciabilità in tutte le fasi della filiera.</t>
        </is>
      </c>
    </row>
    <row r="27" ht="32" customHeight="1">
      <c r="A27" s="5" t="inlineStr">
        <is>
          <t>NORMATIVA</t>
        </is>
      </c>
      <c r="B27" s="6" t="inlineStr">
        <is>
          <t>D.Lgs. 193/2007: regime sanzionatorio per inosservanza delle norme igieniche.</t>
        </is>
      </c>
      <c r="C27" s="6" t="inlineStr">
        <is>
          <t>Sanzioni da 1.000 a 60.000 € in caso di ispezione con registri mancanti.</t>
        </is>
      </c>
    </row>
    <row r="28" ht="32" customHeight="1">
      <c r="A28" s="7" t="inlineStr">
        <is>
          <t>AVVERTENZE</t>
        </is>
      </c>
      <c r="B28" s="8" t="inlineStr">
        <is>
          <t>Non eliminare righe di intestazione o fogli protetti.</t>
        </is>
      </c>
      <c r="C28" s="8" t="inlineStr">
        <is>
          <t>La struttura del file è necessaria per il corretto funzionamento delle formule.</t>
        </is>
      </c>
    </row>
    <row r="29" ht="32" customHeight="1">
      <c r="A29" s="5" t="inlineStr">
        <is>
          <t>AVVERTENZE</t>
        </is>
      </c>
      <c r="B29" s="6" t="inlineStr">
        <is>
          <t>In caso di apertura su versioni datate di Excel, verificare la compatibilità delle formule.</t>
        </is>
      </c>
      <c r="C29" s="6" t="inlineStr">
        <is>
          <t>Funzioni MAXIFS/MINIFS richiedono Excel 2019+ o Microsoft 365.</t>
        </is>
      </c>
    </row>
  </sheetData>
  <mergeCells count="3">
    <mergeCell ref="A1:C1"/>
    <mergeCell ref="A2:C2"/>
    <mergeCell ref="A3:C3"/>
  </mergeCell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3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30" customWidth="1" min="2" max="2"/>
    <col width="62" customWidth="1" min="3" max="3"/>
    <col width="26" customWidth="1" min="4" max="4"/>
    <col width="26" customWidth="1" min="5" max="5"/>
    <col width="26" customWidth="1" min="6" max="6"/>
  </cols>
  <sheetData>
    <row r="1" ht="38" customHeight="1">
      <c r="A1" s="1" t="inlineStr">
        <is>
          <t>PARAMETRI GENERALI HACCP</t>
        </is>
      </c>
    </row>
    <row r="2" ht="24" customHeight="1">
      <c r="A2" s="2" t="inlineStr">
        <is>
          <t>Impostazioni centralizzate della cartella di lavoro</t>
        </is>
      </c>
    </row>
    <row r="3" ht="18" customHeight="1">
      <c r="A3" s="3" t="inlineStr">
        <is>
          <t>Generato il: 01/06/2026 | Piano di Autocontrollo HACCP — Reg. CE 852/2004</t>
        </is>
      </c>
    </row>
    <row r="4">
      <c r="A4" s="4" t="inlineStr">
        <is>
          <t>Parametro</t>
        </is>
      </c>
      <c r="B4" s="4" t="inlineStr">
        <is>
          <t>Valore</t>
        </is>
      </c>
      <c r="C4" s="4" t="inlineStr">
        <is>
          <t>Descrizione</t>
        </is>
      </c>
    </row>
    <row r="5" ht="22" customHeight="1">
      <c r="A5" s="9" t="inlineStr">
        <is>
          <t>Ragione sociale</t>
        </is>
      </c>
      <c r="B5" s="10" t="inlineStr">
        <is>
          <t>Impresa Alimentare S.r.l.</t>
        </is>
      </c>
      <c r="C5" s="6" t="inlineStr">
        <is>
          <t>Denominazione legale dell'attività</t>
        </is>
      </c>
    </row>
    <row r="6" ht="22" customHeight="1">
      <c r="A6" s="11" t="inlineStr">
        <is>
          <t>Nome attività / insegna</t>
        </is>
      </c>
      <c r="B6" s="10" t="inlineStr">
        <is>
          <t>Ristorante Da Mario</t>
        </is>
      </c>
      <c r="C6" s="8" t="inlineStr">
        <is>
          <t>Nome commerciale dell'esercizio</t>
        </is>
      </c>
    </row>
    <row r="7" ht="22" customHeight="1">
      <c r="A7" s="9" t="inlineStr">
        <is>
          <t>Indirizzo sede operativa</t>
        </is>
      </c>
      <c r="B7" s="10" t="inlineStr">
        <is>
          <t>Via Roma, 12</t>
        </is>
      </c>
      <c r="C7" s="6" t="inlineStr">
        <is>
          <t>Indirizzo dell'unità operativa soggetta ad HACCP</t>
        </is>
      </c>
    </row>
    <row r="8" ht="22" customHeight="1">
      <c r="A8" s="11" t="inlineStr">
        <is>
          <t>Comune</t>
        </is>
      </c>
      <c r="B8" s="10" t="inlineStr">
        <is>
          <t>Milano</t>
        </is>
      </c>
      <c r="C8" s="8" t="inlineStr">
        <is>
          <t>Comune dell'unità operativa</t>
        </is>
      </c>
    </row>
    <row r="9" ht="22" customHeight="1">
      <c r="A9" s="9" t="inlineStr">
        <is>
          <t>Provincia</t>
        </is>
      </c>
      <c r="B9" s="10" t="inlineStr">
        <is>
          <t>MI</t>
        </is>
      </c>
      <c r="C9" s="6" t="inlineStr">
        <is>
          <t>Sigla provincia</t>
        </is>
      </c>
    </row>
    <row r="10" ht="22" customHeight="1">
      <c r="A10" s="11" t="inlineStr">
        <is>
          <t>CAP</t>
        </is>
      </c>
      <c r="B10" s="10" t="inlineStr">
        <is>
          <t>20121</t>
        </is>
      </c>
      <c r="C10" s="8" t="inlineStr">
        <is>
          <t>Codice di avviamento postale</t>
        </is>
      </c>
    </row>
    <row r="11" ht="22" customHeight="1">
      <c r="A11" s="9" t="inlineStr">
        <is>
          <t>Partita IVA</t>
        </is>
      </c>
      <c r="B11" s="10" t="inlineStr">
        <is>
          <t>12345678901</t>
        </is>
      </c>
      <c r="C11" s="6" t="inlineStr">
        <is>
          <t>11 cifre numeriche</t>
        </is>
      </c>
    </row>
    <row r="12" ht="22" customHeight="1">
      <c r="A12" s="11" t="inlineStr">
        <is>
          <t>Codice Fiscale</t>
        </is>
      </c>
      <c r="B12" s="10" t="inlineStr">
        <is>
          <t>MRARSS80A01F205Z</t>
        </is>
      </c>
      <c r="C12" s="8" t="inlineStr">
        <is>
          <t>16 caratteri alfanumerici</t>
        </is>
      </c>
    </row>
    <row r="13" ht="22" customHeight="1">
      <c r="A13" s="9" t="inlineStr">
        <is>
          <t>Responsabile HACCP</t>
        </is>
      </c>
      <c r="B13" s="10" t="inlineStr">
        <is>
          <t>Mario Rossi</t>
        </is>
      </c>
      <c r="C13" s="6" t="inlineStr">
        <is>
          <t>Nome e cognome del responsabile del piano</t>
        </is>
      </c>
    </row>
    <row r="14" ht="22" customHeight="1">
      <c r="A14" s="11" t="inlineStr">
        <is>
          <t>Tipologia attività alimentare</t>
        </is>
      </c>
      <c r="B14" s="10" t="inlineStr">
        <is>
          <t>Ristorazione</t>
        </is>
      </c>
      <c r="C14" s="8" t="inlineStr">
        <is>
          <t>Es: Ristorazione, Pasticceria, Gastronomia, Panificio</t>
        </is>
      </c>
    </row>
    <row r="15" ht="22" customHeight="1">
      <c r="A15" s="9" t="inlineStr">
        <is>
          <t>ASL/ATS competente</t>
        </is>
      </c>
      <c r="B15" s="10" t="inlineStr">
        <is>
          <t>ATS Milano</t>
        </is>
      </c>
      <c r="C15" s="6" t="inlineStr">
        <is>
          <t>Autorità sanitaria locale competente per il territorio</t>
        </is>
      </c>
    </row>
    <row r="16" ht="22" customHeight="1">
      <c r="A16" s="11" t="inlineStr">
        <is>
          <t>Anno di riferimento</t>
        </is>
      </c>
      <c r="B16" s="10" t="inlineStr">
        <is>
          <t>2026</t>
        </is>
      </c>
      <c r="C16" s="8" t="inlineStr">
        <is>
          <t>Anno corrente del piano HACCP</t>
        </is>
      </c>
    </row>
    <row r="17" ht="22" customHeight="1">
      <c r="A17" s="9" t="inlineStr">
        <is>
          <t>Mese di partenza registrazioni</t>
        </is>
      </c>
      <c r="B17" s="10" t="inlineStr">
        <is>
          <t>6</t>
        </is>
      </c>
      <c r="C17" s="6" t="inlineStr">
        <is>
          <t>Mese iniziale del registro (numero)</t>
        </is>
      </c>
    </row>
    <row r="18" ht="22" customHeight="1">
      <c r="A18" s="11" t="inlineStr">
        <is>
          <t>Data ultimo aggiornamento piano</t>
        </is>
      </c>
      <c r="B18" s="10" t="inlineStr">
        <is>
          <t>01/06/2026</t>
        </is>
      </c>
      <c r="C18" s="8" t="inlineStr">
        <is>
          <t>Data revisione del documento HACCP</t>
        </is>
      </c>
    </row>
    <row r="19" ht="22" customHeight="1">
      <c r="A19" s="9" t="inlineStr">
        <is>
          <t>Orario apertura attività</t>
        </is>
      </c>
      <c r="B19" s="10" t="inlineStr">
        <is>
          <t>08:00</t>
        </is>
      </c>
      <c r="C19" s="6" t="inlineStr">
        <is>
          <t>Orario di inizio attività</t>
        </is>
      </c>
    </row>
    <row r="20" ht="22" customHeight="1">
      <c r="A20" s="11" t="inlineStr">
        <is>
          <t>Orario chiusura attività</t>
        </is>
      </c>
      <c r="B20" s="10" t="inlineStr">
        <is>
          <t>22:00</t>
        </is>
      </c>
      <c r="C20" s="8" t="inlineStr">
        <is>
          <t>Orario di fine attività</t>
        </is>
      </c>
    </row>
    <row r="21" ht="22" customHeight="1">
      <c r="A21" s="9" t="inlineStr">
        <is>
          <t>Frequenza controllo temperature (ore)</t>
        </is>
      </c>
      <c r="B21" s="10" t="inlineStr">
        <is>
          <t>4</t>
        </is>
      </c>
      <c r="C21" s="6" t="inlineStr">
        <is>
          <t>Ogni quante ore si eseguono i controlli temperatura</t>
        </is>
      </c>
    </row>
    <row r="22" ht="22" customHeight="1">
      <c r="A22" s="11" t="inlineStr">
        <is>
          <t>Frequenza pulizie straordinarie</t>
        </is>
      </c>
      <c r="B22" s="10" t="inlineStr">
        <is>
          <t>Settimanale</t>
        </is>
      </c>
      <c r="C22" s="8" t="inlineStr">
        <is>
          <t>Es: Settimanale, Mensile, Trimestrale</t>
        </is>
      </c>
    </row>
    <row r="23" ht="22" customHeight="1">
      <c r="A23" s="9" t="inlineStr">
        <is>
          <t>Giorni soglia alert scadenze</t>
        </is>
      </c>
      <c r="B23" s="10" t="inlineStr">
        <is>
          <t>7</t>
        </is>
      </c>
      <c r="C23" s="6" t="inlineStr">
        <is>
          <t>Numero di giorni prima della scadenza per l'alert giallo</t>
        </is>
      </c>
    </row>
    <row r="24" ht="22" customHeight="1">
      <c r="A24" s="11" t="inlineStr">
        <is>
          <t>PEC aziendale</t>
        </is>
      </c>
      <c r="B24" s="10" t="inlineStr">
        <is>
          <t>impresa@pec.it</t>
        </is>
      </c>
      <c r="C24" s="8" t="inlineStr">
        <is>
          <t>Indirizzo PEC per comunicazioni ufficiali</t>
        </is>
      </c>
    </row>
    <row r="25" ht="22" customHeight="1">
      <c r="A25" s="12" t="inlineStr">
        <is>
          <t>ELENCHI PER MENU A TENDINA</t>
        </is>
      </c>
    </row>
    <row r="26">
      <c r="A26" s="4" t="inlineStr">
        <is>
          <t>Lista Aree/Reparti</t>
        </is>
      </c>
      <c r="B26" s="4" t="inlineStr">
        <is>
          <t>Lista Tipi Controllo</t>
        </is>
      </c>
      <c r="C26" s="4" t="inlineStr">
        <is>
          <t>Lista Esiti</t>
        </is>
      </c>
      <c r="D26" s="4" t="inlineStr">
        <is>
          <t>Lista Gravità</t>
        </is>
      </c>
      <c r="E26" s="4" t="inlineStr">
        <is>
          <t>Lista Stato NC</t>
        </is>
      </c>
      <c r="F26" s="4" t="inlineStr">
        <is>
          <t>Lista Stato Chiusura</t>
        </is>
      </c>
    </row>
    <row r="27">
      <c r="A27" s="6" t="inlineStr">
        <is>
          <t>Cucina</t>
        </is>
      </c>
      <c r="B27" s="6" t="inlineStr">
        <is>
          <t>Temperatura frigorifero</t>
        </is>
      </c>
      <c r="C27" s="6" t="inlineStr">
        <is>
          <t>OK</t>
        </is>
      </c>
      <c r="D27" s="6" t="inlineStr">
        <is>
          <t>Alta</t>
        </is>
      </c>
      <c r="E27" s="6" t="inlineStr">
        <is>
          <t>Aperta</t>
        </is>
      </c>
      <c r="F27" s="6" t="inlineStr">
        <is>
          <t>Chiuso</t>
        </is>
      </c>
    </row>
    <row r="28">
      <c r="A28" s="8" t="inlineStr">
        <is>
          <t>Magazzino</t>
        </is>
      </c>
      <c r="B28" s="8" t="inlineStr">
        <is>
          <t>Temperatura congelatore</t>
        </is>
      </c>
      <c r="C28" s="8" t="inlineStr">
        <is>
          <t>Da verificare</t>
        </is>
      </c>
      <c r="D28" s="8" t="inlineStr">
        <is>
          <t>Media</t>
        </is>
      </c>
      <c r="E28" s="8" t="inlineStr">
        <is>
          <t>Chiusa</t>
        </is>
      </c>
      <c r="F28" s="8" t="inlineStr">
        <is>
          <t>Aperto</t>
        </is>
      </c>
    </row>
    <row r="29">
      <c r="A29" s="6" t="inlineStr">
        <is>
          <t>Banco vendita</t>
        </is>
      </c>
      <c r="B29" s="6" t="inlineStr">
        <is>
          <t>Pulizia superficie</t>
        </is>
      </c>
      <c r="C29" s="6" t="inlineStr">
        <is>
          <t>Non conforme</t>
        </is>
      </c>
      <c r="D29" s="6" t="inlineStr">
        <is>
          <t>Bassa</t>
        </is>
      </c>
      <c r="E29" s="6" t="inlineStr">
        <is>
          <t>In verifica</t>
        </is>
      </c>
      <c r="F29" s="6" t="inlineStr">
        <is>
          <t>In attesa</t>
        </is>
      </c>
    </row>
    <row r="30">
      <c r="A30" s="8" t="inlineStr">
        <is>
          <t>Celle frigorifere</t>
        </is>
      </c>
      <c r="B30" s="8" t="inlineStr">
        <is>
          <t>Ricevimento merce</t>
        </is>
      </c>
      <c r="C30" s="8" t="inlineStr"/>
      <c r="D30" s="8" t="inlineStr"/>
      <c r="E30" s="8" t="inlineStr"/>
      <c r="F30" s="8" t="inlineStr"/>
    </row>
    <row r="31">
      <c r="A31" s="6" t="inlineStr">
        <is>
          <t>Lavaggio</t>
        </is>
      </c>
      <c r="B31" s="6" t="inlineStr">
        <is>
          <t>Verifica scadenza</t>
        </is>
      </c>
      <c r="C31" s="6" t="inlineStr"/>
      <c r="D31" s="6" t="inlineStr"/>
      <c r="E31" s="6" t="inlineStr"/>
      <c r="F31" s="6" t="inlineStr"/>
    </row>
    <row r="32">
      <c r="A32" s="8" t="inlineStr">
        <is>
          <t>Laboratorio</t>
        </is>
      </c>
      <c r="B32" s="8" t="inlineStr">
        <is>
          <t>Sanificazione attrezzature</t>
        </is>
      </c>
      <c r="C32" s="8" t="inlineStr"/>
      <c r="D32" s="8" t="inlineStr"/>
      <c r="E32" s="8" t="inlineStr"/>
      <c r="F32" s="8" t="inlineStr"/>
    </row>
    <row r="33">
      <c r="A33" s="6" t="inlineStr"/>
      <c r="B33" s="6" t="inlineStr">
        <is>
          <t>Controllo infestanti</t>
        </is>
      </c>
      <c r="C33" s="6" t="inlineStr"/>
      <c r="D33" s="6" t="inlineStr"/>
      <c r="E33" s="6" t="inlineStr"/>
      <c r="F33" s="6" t="inlineStr"/>
    </row>
  </sheetData>
  <mergeCells count="4">
    <mergeCell ref="A1:C1"/>
    <mergeCell ref="A2:C2"/>
    <mergeCell ref="A3:C3"/>
    <mergeCell ref="A25:C25"/>
  </mergeCells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9" customWidth="1" min="3" max="3"/>
    <col width="25" customWidth="1" min="4" max="4"/>
    <col width="13" customWidth="1" min="5" max="5"/>
    <col width="13" customWidth="1" min="6" max="6"/>
    <col width="10" customWidth="1" min="7" max="7"/>
    <col width="15" customWidth="1" min="8" max="8"/>
    <col width="30" customWidth="1" min="9" max="9"/>
    <col width="19" customWidth="1" min="10" max="10"/>
    <col width="13" customWidth="1" min="11" max="11"/>
    <col width="15" customWidth="1" min="12" max="12"/>
    <col width="32" customWidth="1" min="13" max="13"/>
  </cols>
  <sheetData>
    <row r="1" ht="38" customHeight="1">
      <c r="A1" s="1" t="inlineStr">
        <is>
          <t>REGISTRO CONTROLLI HACCP</t>
        </is>
      </c>
    </row>
    <row r="2" ht="24" customHeight="1">
      <c r="A2" s="2" t="inlineStr">
        <is>
          <t>Inserimento operativo giornaliero</t>
        </is>
      </c>
    </row>
    <row r="3" ht="18" customHeight="1">
      <c r="A3" s="3" t="inlineStr">
        <is>
          <t>Generato il: 01/06/2026 | Piano di Autocontrollo HACCP — Reg. CE 852/2004</t>
        </is>
      </c>
    </row>
    <row r="4" ht="32" customHeight="1">
      <c r="A4" s="4" t="inlineStr">
        <is>
          <t>Data controllo</t>
        </is>
      </c>
      <c r="B4" s="4" t="inlineStr">
        <is>
          <t>Ora</t>
        </is>
      </c>
      <c r="C4" s="4" t="inlineStr">
        <is>
          <t>Area/Reparto</t>
        </is>
      </c>
      <c r="D4" s="4" t="inlineStr">
        <is>
          <t>Tipo controllo</t>
        </is>
      </c>
      <c r="E4" s="4" t="inlineStr">
        <is>
          <t>Valore rilevato</t>
        </is>
      </c>
      <c r="F4" s="4" t="inlineStr">
        <is>
          <t>Soglia prevista</t>
        </is>
      </c>
      <c r="G4" s="4" t="inlineStr">
        <is>
          <t>Unità</t>
        </is>
      </c>
      <c r="H4" s="4" t="inlineStr">
        <is>
          <t>Esito</t>
        </is>
      </c>
      <c r="I4" s="4" t="inlineStr">
        <is>
          <t>Azione correttiva</t>
        </is>
      </c>
      <c r="J4" s="4" t="inlineStr">
        <is>
          <t>Responsabile</t>
        </is>
      </c>
      <c r="K4" s="4" t="inlineStr">
        <is>
          <t>Scadenza azione</t>
        </is>
      </c>
      <c r="L4" s="4" t="inlineStr">
        <is>
          <t>Stato chiusura</t>
        </is>
      </c>
      <c r="M4" s="4" t="inlineStr">
        <is>
          <t>Note</t>
        </is>
      </c>
    </row>
    <row r="5" ht="20" customHeight="1">
      <c r="A5" s="13" t="inlineStr">
        <is>
          <t>01/06/2026</t>
        </is>
      </c>
      <c r="B5" s="13" t="inlineStr">
        <is>
          <t>08:00</t>
        </is>
      </c>
      <c r="C5" s="10" t="inlineStr">
        <is>
          <t>Celle frigorifere</t>
        </is>
      </c>
      <c r="D5" s="10" t="inlineStr">
        <is>
          <t>Temperatura frigorifero</t>
        </is>
      </c>
      <c r="E5" s="13" t="n">
        <v>4.2</v>
      </c>
      <c r="F5" s="13" t="n">
        <v>8</v>
      </c>
      <c r="G5" s="13" t="inlineStr">
        <is>
          <t>°C</t>
        </is>
      </c>
      <c r="H5" s="14" t="inlineStr"/>
      <c r="I5" s="10" t="inlineStr">
        <is>
          <t>Nessuna azione necessaria</t>
        </is>
      </c>
      <c r="J5" s="10" t="inlineStr">
        <is>
          <t>Mario Rossi</t>
        </is>
      </c>
      <c r="K5" s="13" t="inlineStr"/>
      <c r="L5" s="14" t="inlineStr">
        <is>
          <t>Chiuso</t>
        </is>
      </c>
      <c r="M5" s="10" t="inlineStr">
        <is>
          <t>Controllo mattutino</t>
        </is>
      </c>
    </row>
    <row r="6" ht="20" customHeight="1">
      <c r="A6" s="13" t="inlineStr">
        <is>
          <t>01/06/2026</t>
        </is>
      </c>
      <c r="B6" s="13" t="inlineStr">
        <is>
          <t>08:15</t>
        </is>
      </c>
      <c r="C6" s="10" t="inlineStr">
        <is>
          <t>Celle frigorifere</t>
        </is>
      </c>
      <c r="D6" s="10" t="inlineStr">
        <is>
          <t>Temperatura congelatore</t>
        </is>
      </c>
      <c r="E6" s="13" t="n">
        <v>-18.5</v>
      </c>
      <c r="F6" s="13" t="n">
        <v>-18</v>
      </c>
      <c r="G6" s="13" t="inlineStr">
        <is>
          <t>°C</t>
        </is>
      </c>
      <c r="H6" s="15" t="inlineStr"/>
      <c r="I6" s="10" t="inlineStr"/>
      <c r="J6" s="10" t="inlineStr">
        <is>
          <t>Mario Rossi</t>
        </is>
      </c>
      <c r="K6" s="13" t="inlineStr"/>
      <c r="L6" s="15" t="inlineStr">
        <is>
          <t>Chiuso</t>
        </is>
      </c>
      <c r="M6" s="10" t="inlineStr">
        <is>
          <t>Regolare</t>
        </is>
      </c>
    </row>
    <row r="7" ht="20" customHeight="1">
      <c r="A7" s="13" t="inlineStr">
        <is>
          <t>01/06/2026</t>
        </is>
      </c>
      <c r="B7" s="13" t="inlineStr">
        <is>
          <t>09:00</t>
        </is>
      </c>
      <c r="C7" s="10" t="inlineStr">
        <is>
          <t>Cucina</t>
        </is>
      </c>
      <c r="D7" s="10" t="inlineStr">
        <is>
          <t>Pulizia superficie</t>
        </is>
      </c>
      <c r="E7" s="13" t="inlineStr"/>
      <c r="F7" s="13" t="inlineStr"/>
      <c r="G7" s="13" t="inlineStr">
        <is>
          <t>Sì/No</t>
        </is>
      </c>
      <c r="H7" s="14" t="inlineStr">
        <is>
          <t>OK</t>
        </is>
      </c>
      <c r="I7" s="10" t="inlineStr"/>
      <c r="J7" s="10" t="inlineStr">
        <is>
          <t>Anna Verdi</t>
        </is>
      </c>
      <c r="K7" s="13" t="inlineStr"/>
      <c r="L7" s="14" t="inlineStr">
        <is>
          <t>Chiuso</t>
        </is>
      </c>
      <c r="M7" s="10" t="inlineStr">
        <is>
          <t>Tutte le superfici pulite</t>
        </is>
      </c>
    </row>
    <row r="8" ht="20" customHeight="1">
      <c r="A8" s="13" t="inlineStr">
        <is>
          <t>01/06/2026</t>
        </is>
      </c>
      <c r="B8" s="13" t="inlineStr">
        <is>
          <t>10:30</t>
        </is>
      </c>
      <c r="C8" s="10" t="inlineStr">
        <is>
          <t>Magazzino</t>
        </is>
      </c>
      <c r="D8" s="10" t="inlineStr">
        <is>
          <t>Ricevimento merce</t>
        </is>
      </c>
      <c r="E8" s="13" t="inlineStr"/>
      <c r="F8" s="13" t="inlineStr"/>
      <c r="G8" s="13" t="inlineStr">
        <is>
          <t>Sì/No</t>
        </is>
      </c>
      <c r="H8" s="15" t="inlineStr">
        <is>
          <t>Da verificare</t>
        </is>
      </c>
      <c r="I8" s="10" t="inlineStr">
        <is>
          <t>Verificare temperatura merce ricevuta</t>
        </is>
      </c>
      <c r="J8" s="10" t="inlineStr">
        <is>
          <t>Luca Bianchi</t>
        </is>
      </c>
      <c r="K8" s="13" t="inlineStr">
        <is>
          <t>03/06/2026</t>
        </is>
      </c>
      <c r="L8" s="15" t="inlineStr">
        <is>
          <t>Aperto</t>
        </is>
      </c>
      <c r="M8" s="10" t="inlineStr">
        <is>
          <t>Collo danneggiato</t>
        </is>
      </c>
    </row>
    <row r="9" ht="20" customHeight="1">
      <c r="A9" s="13" t="inlineStr">
        <is>
          <t>01/06/2026</t>
        </is>
      </c>
      <c r="B9" s="13" t="inlineStr">
        <is>
          <t>12:00</t>
        </is>
      </c>
      <c r="C9" s="10" t="inlineStr">
        <is>
          <t>Laboratorio</t>
        </is>
      </c>
      <c r="D9" s="10" t="inlineStr">
        <is>
          <t>Sanificazione attrezzature</t>
        </is>
      </c>
      <c r="E9" s="13" t="inlineStr"/>
      <c r="F9" s="13" t="inlineStr"/>
      <c r="G9" s="13" t="inlineStr">
        <is>
          <t>Sì/No</t>
        </is>
      </c>
      <c r="H9" s="14" t="inlineStr">
        <is>
          <t>OK</t>
        </is>
      </c>
      <c r="I9" s="10" t="inlineStr"/>
      <c r="J9" s="10" t="inlineStr">
        <is>
          <t>Mario Rossi</t>
        </is>
      </c>
      <c r="K9" s="13" t="inlineStr"/>
      <c r="L9" s="14" t="inlineStr">
        <is>
          <t>Chiuso</t>
        </is>
      </c>
      <c r="M9" s="10" t="inlineStr">
        <is>
          <t>Sanificazione completa</t>
        </is>
      </c>
    </row>
    <row r="10" ht="20" customHeight="1">
      <c r="A10" s="13" t="inlineStr">
        <is>
          <t>01/06/2026</t>
        </is>
      </c>
      <c r="B10" s="13" t="inlineStr">
        <is>
          <t>14:00</t>
        </is>
      </c>
      <c r="C10" s="10" t="inlineStr">
        <is>
          <t>Celle frigorifere</t>
        </is>
      </c>
      <c r="D10" s="10" t="inlineStr">
        <is>
          <t>Temperatura frigorifero</t>
        </is>
      </c>
      <c r="E10" s="13" t="n">
        <v>10.5</v>
      </c>
      <c r="F10" s="13" t="n">
        <v>8</v>
      </c>
      <c r="G10" s="13" t="inlineStr">
        <is>
          <t>°C</t>
        </is>
      </c>
      <c r="H10" s="15" t="inlineStr"/>
      <c r="I10" s="10" t="inlineStr">
        <is>
          <t>Ridurre temperatura, verificare guarnizioni</t>
        </is>
      </c>
      <c r="J10" s="10" t="inlineStr">
        <is>
          <t>Anna Verdi</t>
        </is>
      </c>
      <c r="K10" s="13" t="inlineStr">
        <is>
          <t>02/06/2026</t>
        </is>
      </c>
      <c r="L10" s="15" t="inlineStr">
        <is>
          <t>Aperto</t>
        </is>
      </c>
      <c r="M10" s="10" t="inlineStr">
        <is>
          <t>Temperatura oltre soglia</t>
        </is>
      </c>
    </row>
    <row r="11" ht="20" customHeight="1">
      <c r="A11" s="13" t="inlineStr">
        <is>
          <t>01/06/2026</t>
        </is>
      </c>
      <c r="B11" s="13" t="inlineStr">
        <is>
          <t>16:00</t>
        </is>
      </c>
      <c r="C11" s="10" t="inlineStr">
        <is>
          <t>Banco vendita</t>
        </is>
      </c>
      <c r="D11" s="10" t="inlineStr">
        <is>
          <t>Verifica scadenza</t>
        </is>
      </c>
      <c r="E11" s="13" t="inlineStr"/>
      <c r="F11" s="13" t="inlineStr"/>
      <c r="G11" s="13" t="inlineStr">
        <is>
          <t>Sì/No</t>
        </is>
      </c>
      <c r="H11" s="14" t="inlineStr">
        <is>
          <t>Non conforme</t>
        </is>
      </c>
      <c r="I11" s="10" t="inlineStr">
        <is>
          <t>Ritirare prodotti scaduti e aggiornare registro</t>
        </is>
      </c>
      <c r="J11" s="10" t="inlineStr">
        <is>
          <t>Luca Bianchi</t>
        </is>
      </c>
      <c r="K11" s="13" t="inlineStr">
        <is>
          <t>01/06/2026</t>
        </is>
      </c>
      <c r="L11" s="14" t="inlineStr">
        <is>
          <t>Aperto</t>
        </is>
      </c>
      <c r="M11" s="10" t="inlineStr">
        <is>
          <t>Trovati 3 prodotti scaduti</t>
        </is>
      </c>
    </row>
    <row r="12" ht="20" customHeight="1">
      <c r="A12" s="13" t="n"/>
      <c r="B12" s="13" t="n"/>
      <c r="C12" s="10" t="n"/>
      <c r="D12" s="10" t="n"/>
      <c r="E12" s="13" t="n"/>
      <c r="F12" s="13" t="n"/>
      <c r="G12" s="13" t="n"/>
      <c r="H12" s="15" t="n"/>
      <c r="I12" s="10" t="n"/>
      <c r="J12" s="10" t="n"/>
      <c r="K12" s="13" t="n"/>
      <c r="L12" s="15" t="n"/>
      <c r="M12" s="10" t="n"/>
    </row>
    <row r="13" ht="20" customHeight="1">
      <c r="A13" s="13" t="n"/>
      <c r="B13" s="13" t="n"/>
      <c r="C13" s="10" t="n"/>
      <c r="D13" s="10" t="n"/>
      <c r="E13" s="13" t="n"/>
      <c r="F13" s="13" t="n"/>
      <c r="G13" s="13" t="n"/>
      <c r="H13" s="14" t="n"/>
      <c r="I13" s="10" t="n"/>
      <c r="J13" s="10" t="n"/>
      <c r="K13" s="13" t="n"/>
      <c r="L13" s="14" t="n"/>
      <c r="M13" s="10" t="n"/>
    </row>
    <row r="14" ht="20" customHeight="1">
      <c r="A14" s="13" t="n"/>
      <c r="B14" s="13" t="n"/>
      <c r="C14" s="10" t="n"/>
      <c r="D14" s="10" t="n"/>
      <c r="E14" s="13" t="n"/>
      <c r="F14" s="13" t="n"/>
      <c r="G14" s="13" t="n"/>
      <c r="H14" s="15" t="n"/>
      <c r="I14" s="10" t="n"/>
      <c r="J14" s="10" t="n"/>
      <c r="K14" s="13" t="n"/>
      <c r="L14" s="15" t="n"/>
      <c r="M14" s="10" t="n"/>
    </row>
    <row r="15" ht="20" customHeight="1">
      <c r="A15" s="13" t="n"/>
      <c r="B15" s="13" t="n"/>
      <c r="C15" s="10" t="n"/>
      <c r="D15" s="10" t="n"/>
      <c r="E15" s="13" t="n"/>
      <c r="F15" s="13" t="n"/>
      <c r="G15" s="13" t="n"/>
      <c r="H15" s="14" t="n"/>
      <c r="I15" s="10" t="n"/>
      <c r="J15" s="10" t="n"/>
      <c r="K15" s="13" t="n"/>
      <c r="L15" s="14" t="n"/>
      <c r="M15" s="10" t="n"/>
    </row>
    <row r="16" ht="20" customHeight="1">
      <c r="A16" s="13" t="n"/>
      <c r="B16" s="13" t="n"/>
      <c r="C16" s="10" t="n"/>
      <c r="D16" s="10" t="n"/>
      <c r="E16" s="13" t="n"/>
      <c r="F16" s="13" t="n"/>
      <c r="G16" s="13" t="n"/>
      <c r="H16" s="15" t="n"/>
      <c r="I16" s="10" t="n"/>
      <c r="J16" s="10" t="n"/>
      <c r="K16" s="13" t="n"/>
      <c r="L16" s="15" t="n"/>
      <c r="M16" s="10" t="n"/>
    </row>
    <row r="17" ht="20" customHeight="1">
      <c r="A17" s="13" t="n"/>
      <c r="B17" s="13" t="n"/>
      <c r="C17" s="10" t="n"/>
      <c r="D17" s="10" t="n"/>
      <c r="E17" s="13" t="n"/>
      <c r="F17" s="13" t="n"/>
      <c r="G17" s="13" t="n"/>
      <c r="H17" s="14" t="n"/>
      <c r="I17" s="10" t="n"/>
      <c r="J17" s="10" t="n"/>
      <c r="K17" s="13" t="n"/>
      <c r="L17" s="14" t="n"/>
      <c r="M17" s="10" t="n"/>
    </row>
    <row r="18" ht="20" customHeight="1">
      <c r="A18" s="13" t="n"/>
      <c r="B18" s="13" t="n"/>
      <c r="C18" s="10" t="n"/>
      <c r="D18" s="10" t="n"/>
      <c r="E18" s="13" t="n"/>
      <c r="F18" s="13" t="n"/>
      <c r="G18" s="13" t="n"/>
      <c r="H18" s="15" t="n"/>
      <c r="I18" s="10" t="n"/>
      <c r="J18" s="10" t="n"/>
      <c r="K18" s="13" t="n"/>
      <c r="L18" s="15" t="n"/>
      <c r="M18" s="10" t="n"/>
    </row>
    <row r="19" ht="20" customHeight="1">
      <c r="A19" s="13" t="n"/>
      <c r="B19" s="13" t="n"/>
      <c r="C19" s="10" t="n"/>
      <c r="D19" s="10" t="n"/>
      <c r="E19" s="13" t="n"/>
      <c r="F19" s="13" t="n"/>
      <c r="G19" s="13" t="n"/>
      <c r="H19" s="14" t="n"/>
      <c r="I19" s="10" t="n"/>
      <c r="J19" s="10" t="n"/>
      <c r="K19" s="13" t="n"/>
      <c r="L19" s="14" t="n"/>
      <c r="M19" s="10" t="n"/>
    </row>
    <row r="20" ht="20" customHeight="1">
      <c r="A20" s="13" t="n"/>
      <c r="B20" s="13" t="n"/>
      <c r="C20" s="10" t="n"/>
      <c r="D20" s="10" t="n"/>
      <c r="E20" s="13" t="n"/>
      <c r="F20" s="13" t="n"/>
      <c r="G20" s="13" t="n"/>
      <c r="H20" s="15" t="n"/>
      <c r="I20" s="10" t="n"/>
      <c r="J20" s="10" t="n"/>
      <c r="K20" s="13" t="n"/>
      <c r="L20" s="15" t="n"/>
      <c r="M20" s="10" t="n"/>
    </row>
    <row r="21" ht="20" customHeight="1">
      <c r="A21" s="13" t="n"/>
      <c r="B21" s="13" t="n"/>
      <c r="C21" s="10" t="n"/>
      <c r="D21" s="10" t="n"/>
      <c r="E21" s="13" t="n"/>
      <c r="F21" s="13" t="n"/>
      <c r="G21" s="13" t="n"/>
      <c r="H21" s="14" t="n"/>
      <c r="I21" s="10" t="n"/>
      <c r="J21" s="10" t="n"/>
      <c r="K21" s="13" t="n"/>
      <c r="L21" s="14" t="n"/>
      <c r="M21" s="10" t="n"/>
    </row>
    <row r="22" ht="20" customHeight="1">
      <c r="A22" s="13" t="n"/>
      <c r="B22" s="13" t="n"/>
      <c r="C22" s="10" t="n"/>
      <c r="D22" s="10" t="n"/>
      <c r="E22" s="13" t="n"/>
      <c r="F22" s="13" t="n"/>
      <c r="G22" s="13" t="n"/>
      <c r="H22" s="15" t="n"/>
      <c r="I22" s="10" t="n"/>
      <c r="J22" s="10" t="n"/>
      <c r="K22" s="13" t="n"/>
      <c r="L22" s="15" t="n"/>
      <c r="M22" s="10" t="n"/>
    </row>
    <row r="23" ht="20" customHeight="1">
      <c r="A23" s="13" t="n"/>
      <c r="B23" s="13" t="n"/>
      <c r="C23" s="10" t="n"/>
      <c r="D23" s="10" t="n"/>
      <c r="E23" s="13" t="n"/>
      <c r="F23" s="13" t="n"/>
      <c r="G23" s="13" t="n"/>
      <c r="H23" s="14" t="n"/>
      <c r="I23" s="10" t="n"/>
      <c r="J23" s="10" t="n"/>
      <c r="K23" s="13" t="n"/>
      <c r="L23" s="14" t="n"/>
      <c r="M23" s="10" t="n"/>
    </row>
    <row r="24" ht="20" customHeight="1">
      <c r="A24" s="13" t="n"/>
      <c r="B24" s="13" t="n"/>
      <c r="C24" s="10" t="n"/>
      <c r="D24" s="10" t="n"/>
      <c r="E24" s="13" t="n"/>
      <c r="F24" s="13" t="n"/>
      <c r="G24" s="13" t="n"/>
      <c r="H24" s="15" t="n"/>
      <c r="I24" s="10" t="n"/>
      <c r="J24" s="10" t="n"/>
      <c r="K24" s="13" t="n"/>
      <c r="L24" s="15" t="n"/>
      <c r="M24" s="10" t="n"/>
    </row>
    <row r="25" ht="20" customHeight="1">
      <c r="A25" s="13" t="n"/>
      <c r="B25" s="13" t="n"/>
      <c r="C25" s="10" t="n"/>
      <c r="D25" s="10" t="n"/>
      <c r="E25" s="13" t="n"/>
      <c r="F25" s="13" t="n"/>
      <c r="G25" s="13" t="n"/>
      <c r="H25" s="14" t="n"/>
      <c r="I25" s="10" t="n"/>
      <c r="J25" s="10" t="n"/>
      <c r="K25" s="13" t="n"/>
      <c r="L25" s="14" t="n"/>
      <c r="M25" s="10" t="n"/>
    </row>
    <row r="26" ht="20" customHeight="1">
      <c r="A26" s="13" t="n"/>
      <c r="B26" s="13" t="n"/>
      <c r="C26" s="10" t="n"/>
      <c r="D26" s="10" t="n"/>
      <c r="E26" s="13" t="n"/>
      <c r="F26" s="13" t="n"/>
      <c r="G26" s="13" t="n"/>
      <c r="H26" s="15" t="n"/>
      <c r="I26" s="10" t="n"/>
      <c r="J26" s="10" t="n"/>
      <c r="K26" s="13" t="n"/>
      <c r="L26" s="15" t="n"/>
      <c r="M26" s="10" t="n"/>
    </row>
    <row r="27" ht="20" customHeight="1">
      <c r="A27" s="13" t="n"/>
      <c r="B27" s="13" t="n"/>
      <c r="C27" s="10" t="n"/>
      <c r="D27" s="10" t="n"/>
      <c r="E27" s="13" t="n"/>
      <c r="F27" s="13" t="n"/>
      <c r="G27" s="13" t="n"/>
      <c r="H27" s="14" t="n"/>
      <c r="I27" s="10" t="n"/>
      <c r="J27" s="10" t="n"/>
      <c r="K27" s="13" t="n"/>
      <c r="L27" s="14" t="n"/>
      <c r="M27" s="10" t="n"/>
    </row>
    <row r="28" ht="20" customHeight="1">
      <c r="A28" s="13" t="n"/>
      <c r="B28" s="13" t="n"/>
      <c r="C28" s="10" t="n"/>
      <c r="D28" s="10" t="n"/>
      <c r="E28" s="13" t="n"/>
      <c r="F28" s="13" t="n"/>
      <c r="G28" s="13" t="n"/>
      <c r="H28" s="15" t="n"/>
      <c r="I28" s="10" t="n"/>
      <c r="J28" s="10" t="n"/>
      <c r="K28" s="13" t="n"/>
      <c r="L28" s="15" t="n"/>
      <c r="M28" s="10" t="n"/>
    </row>
    <row r="29" ht="20" customHeight="1">
      <c r="A29" s="13" t="n"/>
      <c r="B29" s="13" t="n"/>
      <c r="C29" s="10" t="n"/>
      <c r="D29" s="10" t="n"/>
      <c r="E29" s="13" t="n"/>
      <c r="F29" s="13" t="n"/>
      <c r="G29" s="13" t="n"/>
      <c r="H29" s="14" t="n"/>
      <c r="I29" s="10" t="n"/>
      <c r="J29" s="10" t="n"/>
      <c r="K29" s="13" t="n"/>
      <c r="L29" s="14" t="n"/>
      <c r="M29" s="10" t="n"/>
    </row>
    <row r="30" ht="20" customHeight="1">
      <c r="A30" s="13" t="n"/>
      <c r="B30" s="13" t="n"/>
      <c r="C30" s="10" t="n"/>
      <c r="D30" s="10" t="n"/>
      <c r="E30" s="13" t="n"/>
      <c r="F30" s="13" t="n"/>
      <c r="G30" s="13" t="n"/>
      <c r="H30" s="15" t="n"/>
      <c r="I30" s="10" t="n"/>
      <c r="J30" s="10" t="n"/>
      <c r="K30" s="13" t="n"/>
      <c r="L30" s="15" t="n"/>
      <c r="M30" s="10" t="n"/>
    </row>
    <row r="31" ht="20" customHeight="1">
      <c r="A31" s="13" t="n"/>
      <c r="B31" s="13" t="n"/>
      <c r="C31" s="10" t="n"/>
      <c r="D31" s="10" t="n"/>
      <c r="E31" s="13" t="n"/>
      <c r="F31" s="13" t="n"/>
      <c r="G31" s="13" t="n"/>
      <c r="H31" s="14" t="n"/>
      <c r="I31" s="10" t="n"/>
      <c r="J31" s="10" t="n"/>
      <c r="K31" s="13" t="n"/>
      <c r="L31" s="14" t="n"/>
      <c r="M31" s="10" t="n"/>
    </row>
    <row r="32" ht="20" customHeight="1">
      <c r="A32" s="13" t="n"/>
      <c r="B32" s="13" t="n"/>
      <c r="C32" s="10" t="n"/>
      <c r="D32" s="10" t="n"/>
      <c r="E32" s="13" t="n"/>
      <c r="F32" s="13" t="n"/>
      <c r="G32" s="13" t="n"/>
      <c r="H32" s="15" t="n"/>
      <c r="I32" s="10" t="n"/>
      <c r="J32" s="10" t="n"/>
      <c r="K32" s="13" t="n"/>
      <c r="L32" s="15" t="n"/>
      <c r="M32" s="10" t="n"/>
    </row>
    <row r="33" ht="20" customHeight="1">
      <c r="A33" s="13" t="n"/>
      <c r="B33" s="13" t="n"/>
      <c r="C33" s="10" t="n"/>
      <c r="D33" s="10" t="n"/>
      <c r="E33" s="13" t="n"/>
      <c r="F33" s="13" t="n"/>
      <c r="G33" s="13" t="n"/>
      <c r="H33" s="14" t="n"/>
      <c r="I33" s="10" t="n"/>
      <c r="J33" s="10" t="n"/>
      <c r="K33" s="13" t="n"/>
      <c r="L33" s="14" t="n"/>
      <c r="M33" s="10" t="n"/>
    </row>
    <row r="34" ht="20" customHeight="1">
      <c r="A34" s="13" t="n"/>
      <c r="B34" s="13" t="n"/>
      <c r="C34" s="10" t="n"/>
      <c r="D34" s="10" t="n"/>
      <c r="E34" s="13" t="n"/>
      <c r="F34" s="13" t="n"/>
      <c r="G34" s="13" t="n"/>
      <c r="H34" s="15" t="n"/>
      <c r="I34" s="10" t="n"/>
      <c r="J34" s="10" t="n"/>
      <c r="K34" s="13" t="n"/>
      <c r="L34" s="15" t="n"/>
      <c r="M34" s="10" t="n"/>
    </row>
    <row r="35" ht="20" customHeight="1">
      <c r="A35" s="13" t="n"/>
      <c r="B35" s="13" t="n"/>
      <c r="C35" s="10" t="n"/>
      <c r="D35" s="10" t="n"/>
      <c r="E35" s="13" t="n"/>
      <c r="F35" s="13" t="n"/>
      <c r="G35" s="13" t="n"/>
      <c r="H35" s="14" t="n"/>
      <c r="I35" s="10" t="n"/>
      <c r="J35" s="10" t="n"/>
      <c r="K35" s="13" t="n"/>
      <c r="L35" s="14" t="n"/>
      <c r="M35" s="10" t="n"/>
    </row>
    <row r="36" ht="20" customHeight="1">
      <c r="A36" s="13" t="n"/>
      <c r="B36" s="13" t="n"/>
      <c r="C36" s="10" t="n"/>
      <c r="D36" s="10" t="n"/>
      <c r="E36" s="13" t="n"/>
      <c r="F36" s="13" t="n"/>
      <c r="G36" s="13" t="n"/>
      <c r="H36" s="15" t="n"/>
      <c r="I36" s="10" t="n"/>
      <c r="J36" s="10" t="n"/>
      <c r="K36" s="13" t="n"/>
      <c r="L36" s="15" t="n"/>
      <c r="M36" s="10" t="n"/>
    </row>
    <row r="37" ht="20" customHeight="1">
      <c r="A37" s="13" t="n"/>
      <c r="B37" s="13" t="n"/>
      <c r="C37" s="10" t="n"/>
      <c r="D37" s="10" t="n"/>
      <c r="E37" s="13" t="n"/>
      <c r="F37" s="13" t="n"/>
      <c r="G37" s="13" t="n"/>
      <c r="H37" s="14" t="n"/>
      <c r="I37" s="10" t="n"/>
      <c r="J37" s="10" t="n"/>
      <c r="K37" s="13" t="n"/>
      <c r="L37" s="14" t="n"/>
      <c r="M37" s="10" t="n"/>
    </row>
    <row r="38" ht="20" customHeight="1">
      <c r="A38" s="13" t="n"/>
      <c r="B38" s="13" t="n"/>
      <c r="C38" s="10" t="n"/>
      <c r="D38" s="10" t="n"/>
      <c r="E38" s="13" t="n"/>
      <c r="F38" s="13" t="n"/>
      <c r="G38" s="13" t="n"/>
      <c r="H38" s="15" t="n"/>
      <c r="I38" s="10" t="n"/>
      <c r="J38" s="10" t="n"/>
      <c r="K38" s="13" t="n"/>
      <c r="L38" s="15" t="n"/>
      <c r="M38" s="10" t="n"/>
    </row>
    <row r="39" ht="20" customHeight="1">
      <c r="A39" s="13" t="n"/>
      <c r="B39" s="13" t="n"/>
      <c r="C39" s="10" t="n"/>
      <c r="D39" s="10" t="n"/>
      <c r="E39" s="13" t="n"/>
      <c r="F39" s="13" t="n"/>
      <c r="G39" s="13" t="n"/>
      <c r="H39" s="14" t="n"/>
      <c r="I39" s="10" t="n"/>
      <c r="J39" s="10" t="n"/>
      <c r="K39" s="13" t="n"/>
      <c r="L39" s="14" t="n"/>
      <c r="M39" s="10" t="n"/>
    </row>
    <row r="40" ht="20" customHeight="1">
      <c r="A40" s="13" t="n"/>
      <c r="B40" s="13" t="n"/>
      <c r="C40" s="10" t="n"/>
      <c r="D40" s="10" t="n"/>
      <c r="E40" s="13" t="n"/>
      <c r="F40" s="13" t="n"/>
      <c r="G40" s="13" t="n"/>
      <c r="H40" s="15" t="n"/>
      <c r="I40" s="10" t="n"/>
      <c r="J40" s="10" t="n"/>
      <c r="K40" s="13" t="n"/>
      <c r="L40" s="15" t="n"/>
      <c r="M40" s="10" t="n"/>
    </row>
    <row r="41" ht="20" customHeight="1">
      <c r="A41" s="13" t="n"/>
      <c r="B41" s="13" t="n"/>
      <c r="C41" s="10" t="n"/>
      <c r="D41" s="10" t="n"/>
      <c r="E41" s="13" t="n"/>
      <c r="F41" s="13" t="n"/>
      <c r="G41" s="13" t="n"/>
      <c r="H41" s="14" t="n"/>
      <c r="I41" s="10" t="n"/>
      <c r="J41" s="10" t="n"/>
      <c r="K41" s="13" t="n"/>
      <c r="L41" s="14" t="n"/>
      <c r="M41" s="10" t="n"/>
    </row>
    <row r="42" ht="20" customHeight="1">
      <c r="A42" s="13" t="n"/>
      <c r="B42" s="13" t="n"/>
      <c r="C42" s="10" t="n"/>
      <c r="D42" s="10" t="n"/>
      <c r="E42" s="13" t="n"/>
      <c r="F42" s="13" t="n"/>
      <c r="G42" s="13" t="n"/>
      <c r="H42" s="15" t="n"/>
      <c r="I42" s="10" t="n"/>
      <c r="J42" s="10" t="n"/>
      <c r="K42" s="13" t="n"/>
      <c r="L42" s="15" t="n"/>
      <c r="M42" s="10" t="n"/>
    </row>
    <row r="43" ht="20" customHeight="1">
      <c r="A43" s="13" t="n"/>
      <c r="B43" s="13" t="n"/>
      <c r="C43" s="10" t="n"/>
      <c r="D43" s="10" t="n"/>
      <c r="E43" s="13" t="n"/>
      <c r="F43" s="13" t="n"/>
      <c r="G43" s="13" t="n"/>
      <c r="H43" s="14" t="n"/>
      <c r="I43" s="10" t="n"/>
      <c r="J43" s="10" t="n"/>
      <c r="K43" s="13" t="n"/>
      <c r="L43" s="14" t="n"/>
      <c r="M43" s="10" t="n"/>
    </row>
    <row r="44" ht="20" customHeight="1">
      <c r="A44" s="13" t="n"/>
      <c r="B44" s="13" t="n"/>
      <c r="C44" s="10" t="n"/>
      <c r="D44" s="10" t="n"/>
      <c r="E44" s="13" t="n"/>
      <c r="F44" s="13" t="n"/>
      <c r="G44" s="13" t="n"/>
      <c r="H44" s="15" t="n"/>
      <c r="I44" s="10" t="n"/>
      <c r="J44" s="10" t="n"/>
      <c r="K44" s="13" t="n"/>
      <c r="L44" s="15" t="n"/>
      <c r="M44" s="10" t="n"/>
    </row>
    <row r="45" ht="20" customHeight="1">
      <c r="A45" s="13" t="n"/>
      <c r="B45" s="13" t="n"/>
      <c r="C45" s="10" t="n"/>
      <c r="D45" s="10" t="n"/>
      <c r="E45" s="13" t="n"/>
      <c r="F45" s="13" t="n"/>
      <c r="G45" s="13" t="n"/>
      <c r="H45" s="14" t="n"/>
      <c r="I45" s="10" t="n"/>
      <c r="J45" s="10" t="n"/>
      <c r="K45" s="13" t="n"/>
      <c r="L45" s="14" t="n"/>
      <c r="M45" s="10" t="n"/>
    </row>
    <row r="46" ht="20" customHeight="1">
      <c r="A46" s="13" t="n"/>
      <c r="B46" s="13" t="n"/>
      <c r="C46" s="10" t="n"/>
      <c r="D46" s="10" t="n"/>
      <c r="E46" s="13" t="n"/>
      <c r="F46" s="13" t="n"/>
      <c r="G46" s="13" t="n"/>
      <c r="H46" s="15" t="n"/>
      <c r="I46" s="10" t="n"/>
      <c r="J46" s="10" t="n"/>
      <c r="K46" s="13" t="n"/>
      <c r="L46" s="15" t="n"/>
      <c r="M46" s="10" t="n"/>
    </row>
    <row r="47" ht="20" customHeight="1">
      <c r="A47" s="13" t="n"/>
      <c r="B47" s="13" t="n"/>
      <c r="C47" s="10" t="n"/>
      <c r="D47" s="10" t="n"/>
      <c r="E47" s="13" t="n"/>
      <c r="F47" s="13" t="n"/>
      <c r="G47" s="13" t="n"/>
      <c r="H47" s="14" t="n"/>
      <c r="I47" s="10" t="n"/>
      <c r="J47" s="10" t="n"/>
      <c r="K47" s="13" t="n"/>
      <c r="L47" s="14" t="n"/>
      <c r="M47" s="10" t="n"/>
    </row>
    <row r="48" ht="20" customHeight="1">
      <c r="A48" s="13" t="n"/>
      <c r="B48" s="13" t="n"/>
      <c r="C48" s="10" t="n"/>
      <c r="D48" s="10" t="n"/>
      <c r="E48" s="13" t="n"/>
      <c r="F48" s="13" t="n"/>
      <c r="G48" s="13" t="n"/>
      <c r="H48" s="15" t="n"/>
      <c r="I48" s="10" t="n"/>
      <c r="J48" s="10" t="n"/>
      <c r="K48" s="13" t="n"/>
      <c r="L48" s="15" t="n"/>
      <c r="M48" s="10" t="n"/>
    </row>
    <row r="49" ht="20" customHeight="1">
      <c r="A49" s="13" t="n"/>
      <c r="B49" s="13" t="n"/>
      <c r="C49" s="10" t="n"/>
      <c r="D49" s="10" t="n"/>
      <c r="E49" s="13" t="n"/>
      <c r="F49" s="13" t="n"/>
      <c r="G49" s="13" t="n"/>
      <c r="H49" s="14" t="n"/>
      <c r="I49" s="10" t="n"/>
      <c r="J49" s="10" t="n"/>
      <c r="K49" s="13" t="n"/>
      <c r="L49" s="14" t="n"/>
      <c r="M49" s="10" t="n"/>
    </row>
    <row r="50" ht="20" customHeight="1">
      <c r="A50" s="13" t="n"/>
      <c r="B50" s="13" t="n"/>
      <c r="C50" s="10" t="n"/>
      <c r="D50" s="10" t="n"/>
      <c r="E50" s="13" t="n"/>
      <c r="F50" s="13" t="n"/>
      <c r="G50" s="13" t="n"/>
      <c r="H50" s="15" t="n"/>
      <c r="I50" s="10" t="n"/>
      <c r="J50" s="10" t="n"/>
      <c r="K50" s="13" t="n"/>
      <c r="L50" s="15" t="n"/>
      <c r="M50" s="10" t="n"/>
    </row>
    <row r="51" ht="20" customHeight="1">
      <c r="A51" s="13" t="n"/>
      <c r="B51" s="13" t="n"/>
      <c r="C51" s="10" t="n"/>
      <c r="D51" s="10" t="n"/>
      <c r="E51" s="13" t="n"/>
      <c r="F51" s="13" t="n"/>
      <c r="G51" s="13" t="n"/>
      <c r="H51" s="14" t="n"/>
      <c r="I51" s="10" t="n"/>
      <c r="J51" s="10" t="n"/>
      <c r="K51" s="13" t="n"/>
      <c r="L51" s="14" t="n"/>
      <c r="M51" s="10" t="n"/>
    </row>
    <row r="52" ht="20" customHeight="1">
      <c r="A52" s="13" t="n"/>
      <c r="B52" s="13" t="n"/>
      <c r="C52" s="10" t="n"/>
      <c r="D52" s="10" t="n"/>
      <c r="E52" s="13" t="n"/>
      <c r="F52" s="13" t="n"/>
      <c r="G52" s="13" t="n"/>
      <c r="H52" s="15" t="n"/>
      <c r="I52" s="10" t="n"/>
      <c r="J52" s="10" t="n"/>
      <c r="K52" s="13" t="n"/>
      <c r="L52" s="15" t="n"/>
      <c r="M52" s="10" t="n"/>
    </row>
    <row r="53" ht="20" customHeight="1">
      <c r="A53" s="13" t="n"/>
      <c r="B53" s="13" t="n"/>
      <c r="C53" s="10" t="n"/>
      <c r="D53" s="10" t="n"/>
      <c r="E53" s="13" t="n"/>
      <c r="F53" s="13" t="n"/>
      <c r="G53" s="13" t="n"/>
      <c r="H53" s="14" t="n"/>
      <c r="I53" s="10" t="n"/>
      <c r="J53" s="10" t="n"/>
      <c r="K53" s="13" t="n"/>
      <c r="L53" s="14" t="n"/>
      <c r="M53" s="10" t="n"/>
    </row>
    <row r="54" ht="20" customHeight="1">
      <c r="A54" s="13" t="n"/>
      <c r="B54" s="13" t="n"/>
      <c r="C54" s="10" t="n"/>
      <c r="D54" s="10" t="n"/>
      <c r="E54" s="13" t="n"/>
      <c r="F54" s="13" t="n"/>
      <c r="G54" s="13" t="n"/>
      <c r="H54" s="15" t="n"/>
      <c r="I54" s="10" t="n"/>
      <c r="J54" s="10" t="n"/>
      <c r="K54" s="13" t="n"/>
      <c r="L54" s="15" t="n"/>
      <c r="M54" s="10" t="n"/>
    </row>
    <row r="55" ht="20" customHeight="1">
      <c r="A55" s="13" t="n"/>
      <c r="B55" s="13" t="n"/>
      <c r="C55" s="10" t="n"/>
      <c r="D55" s="10" t="n"/>
      <c r="E55" s="13" t="n"/>
      <c r="F55" s="13" t="n"/>
      <c r="G55" s="13" t="n"/>
      <c r="H55" s="14" t="n"/>
      <c r="I55" s="10" t="n"/>
      <c r="J55" s="10" t="n"/>
      <c r="K55" s="13" t="n"/>
      <c r="L55" s="14" t="n"/>
      <c r="M55" s="10" t="n"/>
    </row>
    <row r="56" ht="20" customHeight="1">
      <c r="A56" s="13" t="n"/>
      <c r="B56" s="13" t="n"/>
      <c r="C56" s="10" t="n"/>
      <c r="D56" s="10" t="n"/>
      <c r="E56" s="13" t="n"/>
      <c r="F56" s="13" t="n"/>
      <c r="G56" s="13" t="n"/>
      <c r="H56" s="15" t="n"/>
      <c r="I56" s="10" t="n"/>
      <c r="J56" s="10" t="n"/>
      <c r="K56" s="13" t="n"/>
      <c r="L56" s="15" t="n"/>
      <c r="M56" s="10" t="n"/>
    </row>
    <row r="57" ht="20" customHeight="1">
      <c r="A57" s="13" t="n"/>
      <c r="B57" s="13" t="n"/>
      <c r="C57" s="10" t="n"/>
      <c r="D57" s="10" t="n"/>
      <c r="E57" s="13" t="n"/>
      <c r="F57" s="13" t="n"/>
      <c r="G57" s="13" t="n"/>
      <c r="H57" s="14" t="n"/>
      <c r="I57" s="10" t="n"/>
      <c r="J57" s="10" t="n"/>
      <c r="K57" s="13" t="n"/>
      <c r="L57" s="14" t="n"/>
      <c r="M57" s="10" t="n"/>
    </row>
    <row r="58" ht="20" customHeight="1">
      <c r="A58" s="13" t="n"/>
      <c r="B58" s="13" t="n"/>
      <c r="C58" s="10" t="n"/>
      <c r="D58" s="10" t="n"/>
      <c r="E58" s="13" t="n"/>
      <c r="F58" s="13" t="n"/>
      <c r="G58" s="13" t="n"/>
      <c r="H58" s="15" t="n"/>
      <c r="I58" s="10" t="n"/>
      <c r="J58" s="10" t="n"/>
      <c r="K58" s="13" t="n"/>
      <c r="L58" s="15" t="n"/>
      <c r="M58" s="10" t="n"/>
    </row>
    <row r="59" ht="20" customHeight="1">
      <c r="A59" s="13" t="n"/>
      <c r="B59" s="13" t="n"/>
      <c r="C59" s="10" t="n"/>
      <c r="D59" s="10" t="n"/>
      <c r="E59" s="13" t="n"/>
      <c r="F59" s="13" t="n"/>
      <c r="G59" s="13" t="n"/>
      <c r="H59" s="14" t="n"/>
      <c r="I59" s="10" t="n"/>
      <c r="J59" s="10" t="n"/>
      <c r="K59" s="13" t="n"/>
      <c r="L59" s="14" t="n"/>
      <c r="M59" s="10" t="n"/>
    </row>
    <row r="60" ht="20" customHeight="1">
      <c r="A60" s="13" t="n"/>
      <c r="B60" s="13" t="n"/>
      <c r="C60" s="10" t="n"/>
      <c r="D60" s="10" t="n"/>
      <c r="E60" s="13" t="n"/>
      <c r="F60" s="13" t="n"/>
      <c r="G60" s="13" t="n"/>
      <c r="H60" s="15" t="n"/>
      <c r="I60" s="10" t="n"/>
      <c r="J60" s="10" t="n"/>
      <c r="K60" s="13" t="n"/>
      <c r="L60" s="15" t="n"/>
      <c r="M60" s="10" t="n"/>
    </row>
    <row r="61" ht="20" customHeight="1">
      <c r="A61" s="13" t="n"/>
      <c r="B61" s="13" t="n"/>
      <c r="C61" s="10" t="n"/>
      <c r="D61" s="10" t="n"/>
      <c r="E61" s="13" t="n"/>
      <c r="F61" s="13" t="n"/>
      <c r="G61" s="13" t="n"/>
      <c r="H61" s="14" t="n"/>
      <c r="I61" s="10" t="n"/>
      <c r="J61" s="10" t="n"/>
      <c r="K61" s="13" t="n"/>
      <c r="L61" s="14" t="n"/>
      <c r="M61" s="10" t="n"/>
    </row>
    <row r="62" ht="20" customHeight="1">
      <c r="A62" s="13" t="n"/>
      <c r="B62" s="13" t="n"/>
      <c r="C62" s="10" t="n"/>
      <c r="D62" s="10" t="n"/>
      <c r="E62" s="13" t="n"/>
      <c r="F62" s="13" t="n"/>
      <c r="G62" s="13" t="n"/>
      <c r="H62" s="15" t="n"/>
      <c r="I62" s="10" t="n"/>
      <c r="J62" s="10" t="n"/>
      <c r="K62" s="13" t="n"/>
      <c r="L62" s="15" t="n"/>
      <c r="M62" s="10" t="n"/>
    </row>
    <row r="63" ht="20" customHeight="1">
      <c r="A63" s="13" t="n"/>
      <c r="B63" s="13" t="n"/>
      <c r="C63" s="10" t="n"/>
      <c r="D63" s="10" t="n"/>
      <c r="E63" s="13" t="n"/>
      <c r="F63" s="13" t="n"/>
      <c r="G63" s="13" t="n"/>
      <c r="H63" s="14" t="n"/>
      <c r="I63" s="10" t="n"/>
      <c r="J63" s="10" t="n"/>
      <c r="K63" s="13" t="n"/>
      <c r="L63" s="14" t="n"/>
      <c r="M63" s="10" t="n"/>
    </row>
    <row r="64" ht="20" customHeight="1">
      <c r="A64" s="13" t="n"/>
      <c r="B64" s="13" t="n"/>
      <c r="C64" s="10" t="n"/>
      <c r="D64" s="10" t="n"/>
      <c r="E64" s="13" t="n"/>
      <c r="F64" s="13" t="n"/>
      <c r="G64" s="13" t="n"/>
      <c r="H64" s="15" t="n"/>
      <c r="I64" s="10" t="n"/>
      <c r="J64" s="10" t="n"/>
      <c r="K64" s="13" t="n"/>
      <c r="L64" s="15" t="n"/>
      <c r="M64" s="10" t="n"/>
    </row>
    <row r="65" ht="20" customHeight="1">
      <c r="A65" s="13" t="n"/>
      <c r="B65" s="13" t="n"/>
      <c r="C65" s="10" t="n"/>
      <c r="D65" s="10" t="n"/>
      <c r="E65" s="13" t="n"/>
      <c r="F65" s="13" t="n"/>
      <c r="G65" s="13" t="n"/>
      <c r="H65" s="14" t="n"/>
      <c r="I65" s="10" t="n"/>
      <c r="J65" s="10" t="n"/>
      <c r="K65" s="13" t="n"/>
      <c r="L65" s="14" t="n"/>
      <c r="M65" s="10" t="n"/>
    </row>
    <row r="66" ht="20" customHeight="1">
      <c r="A66" s="13" t="n"/>
      <c r="B66" s="13" t="n"/>
      <c r="C66" s="10" t="n"/>
      <c r="D66" s="10" t="n"/>
      <c r="E66" s="13" t="n"/>
      <c r="F66" s="13" t="n"/>
      <c r="G66" s="13" t="n"/>
      <c r="H66" s="15" t="n"/>
      <c r="I66" s="10" t="n"/>
      <c r="J66" s="10" t="n"/>
      <c r="K66" s="13" t="n"/>
      <c r="L66" s="15" t="n"/>
      <c r="M66" s="10" t="n"/>
    </row>
    <row r="67" ht="20" customHeight="1">
      <c r="A67" s="13" t="n"/>
      <c r="B67" s="13" t="n"/>
      <c r="C67" s="10" t="n"/>
      <c r="D67" s="10" t="n"/>
      <c r="E67" s="13" t="n"/>
      <c r="F67" s="13" t="n"/>
      <c r="G67" s="13" t="n"/>
      <c r="H67" s="14" t="n"/>
      <c r="I67" s="10" t="n"/>
      <c r="J67" s="10" t="n"/>
      <c r="K67" s="13" t="n"/>
      <c r="L67" s="14" t="n"/>
      <c r="M67" s="10" t="n"/>
    </row>
    <row r="68" ht="20" customHeight="1">
      <c r="A68" s="13" t="n"/>
      <c r="B68" s="13" t="n"/>
      <c r="C68" s="10" t="n"/>
      <c r="D68" s="10" t="n"/>
      <c r="E68" s="13" t="n"/>
      <c r="F68" s="13" t="n"/>
      <c r="G68" s="13" t="n"/>
      <c r="H68" s="15" t="n"/>
      <c r="I68" s="10" t="n"/>
      <c r="J68" s="10" t="n"/>
      <c r="K68" s="13" t="n"/>
      <c r="L68" s="15" t="n"/>
      <c r="M68" s="10" t="n"/>
    </row>
    <row r="69" ht="20" customHeight="1">
      <c r="A69" s="13" t="n"/>
      <c r="B69" s="13" t="n"/>
      <c r="C69" s="10" t="n"/>
      <c r="D69" s="10" t="n"/>
      <c r="E69" s="13" t="n"/>
      <c r="F69" s="13" t="n"/>
      <c r="G69" s="13" t="n"/>
      <c r="H69" s="14" t="n"/>
      <c r="I69" s="10" t="n"/>
      <c r="J69" s="10" t="n"/>
      <c r="K69" s="13" t="n"/>
      <c r="L69" s="14" t="n"/>
      <c r="M69" s="10" t="n"/>
    </row>
    <row r="70" ht="20" customHeight="1">
      <c r="A70" s="13" t="n"/>
      <c r="B70" s="13" t="n"/>
      <c r="C70" s="10" t="n"/>
      <c r="D70" s="10" t="n"/>
      <c r="E70" s="13" t="n"/>
      <c r="F70" s="13" t="n"/>
      <c r="G70" s="13" t="n"/>
      <c r="H70" s="15" t="n"/>
      <c r="I70" s="10" t="n"/>
      <c r="J70" s="10" t="n"/>
      <c r="K70" s="13" t="n"/>
      <c r="L70" s="15" t="n"/>
      <c r="M70" s="10" t="n"/>
    </row>
    <row r="71" ht="20" customHeight="1">
      <c r="A71" s="13" t="n"/>
      <c r="B71" s="13" t="n"/>
      <c r="C71" s="10" t="n"/>
      <c r="D71" s="10" t="n"/>
      <c r="E71" s="13" t="n"/>
      <c r="F71" s="13" t="n"/>
      <c r="G71" s="13" t="n"/>
      <c r="H71" s="14" t="n"/>
      <c r="I71" s="10" t="n"/>
      <c r="J71" s="10" t="n"/>
      <c r="K71" s="13" t="n"/>
      <c r="L71" s="14" t="n"/>
      <c r="M71" s="10" t="n"/>
    </row>
    <row r="72" ht="20" customHeight="1">
      <c r="A72" s="13" t="n"/>
      <c r="B72" s="13" t="n"/>
      <c r="C72" s="10" t="n"/>
      <c r="D72" s="10" t="n"/>
      <c r="E72" s="13" t="n"/>
      <c r="F72" s="13" t="n"/>
      <c r="G72" s="13" t="n"/>
      <c r="H72" s="15" t="n"/>
      <c r="I72" s="10" t="n"/>
      <c r="J72" s="10" t="n"/>
      <c r="K72" s="13" t="n"/>
      <c r="L72" s="15" t="n"/>
      <c r="M72" s="10" t="n"/>
    </row>
    <row r="73" ht="20" customHeight="1">
      <c r="A73" s="13" t="n"/>
      <c r="B73" s="13" t="n"/>
      <c r="C73" s="10" t="n"/>
      <c r="D73" s="10" t="n"/>
      <c r="E73" s="13" t="n"/>
      <c r="F73" s="13" t="n"/>
      <c r="G73" s="13" t="n"/>
      <c r="H73" s="14" t="n"/>
      <c r="I73" s="10" t="n"/>
      <c r="J73" s="10" t="n"/>
      <c r="K73" s="13" t="n"/>
      <c r="L73" s="14" t="n"/>
      <c r="M73" s="10" t="n"/>
    </row>
    <row r="74" ht="20" customHeight="1">
      <c r="A74" s="13" t="n"/>
      <c r="B74" s="13" t="n"/>
      <c r="C74" s="10" t="n"/>
      <c r="D74" s="10" t="n"/>
      <c r="E74" s="13" t="n"/>
      <c r="F74" s="13" t="n"/>
      <c r="G74" s="13" t="n"/>
      <c r="H74" s="15" t="n"/>
      <c r="I74" s="10" t="n"/>
      <c r="J74" s="10" t="n"/>
      <c r="K74" s="13" t="n"/>
      <c r="L74" s="15" t="n"/>
      <c r="M74" s="10" t="n"/>
    </row>
    <row r="75" ht="20" customHeight="1">
      <c r="A75" s="13" t="n"/>
      <c r="B75" s="13" t="n"/>
      <c r="C75" s="10" t="n"/>
      <c r="D75" s="10" t="n"/>
      <c r="E75" s="13" t="n"/>
      <c r="F75" s="13" t="n"/>
      <c r="G75" s="13" t="n"/>
      <c r="H75" s="14" t="n"/>
      <c r="I75" s="10" t="n"/>
      <c r="J75" s="10" t="n"/>
      <c r="K75" s="13" t="n"/>
      <c r="L75" s="14" t="n"/>
      <c r="M75" s="10" t="n"/>
    </row>
    <row r="76" ht="20" customHeight="1">
      <c r="A76" s="13" t="n"/>
      <c r="B76" s="13" t="n"/>
      <c r="C76" s="10" t="n"/>
      <c r="D76" s="10" t="n"/>
      <c r="E76" s="13" t="n"/>
      <c r="F76" s="13" t="n"/>
      <c r="G76" s="13" t="n"/>
      <c r="H76" s="15" t="n"/>
      <c r="I76" s="10" t="n"/>
      <c r="J76" s="10" t="n"/>
      <c r="K76" s="13" t="n"/>
      <c r="L76" s="15" t="n"/>
      <c r="M76" s="10" t="n"/>
    </row>
    <row r="77" ht="20" customHeight="1">
      <c r="A77" s="13" t="n"/>
      <c r="B77" s="13" t="n"/>
      <c r="C77" s="10" t="n"/>
      <c r="D77" s="10" t="n"/>
      <c r="E77" s="13" t="n"/>
      <c r="F77" s="13" t="n"/>
      <c r="G77" s="13" t="n"/>
      <c r="H77" s="14" t="n"/>
      <c r="I77" s="10" t="n"/>
      <c r="J77" s="10" t="n"/>
      <c r="K77" s="13" t="n"/>
      <c r="L77" s="14" t="n"/>
      <c r="M77" s="10" t="n"/>
    </row>
    <row r="78" ht="20" customHeight="1">
      <c r="A78" s="13" t="n"/>
      <c r="B78" s="13" t="n"/>
      <c r="C78" s="10" t="n"/>
      <c r="D78" s="10" t="n"/>
      <c r="E78" s="13" t="n"/>
      <c r="F78" s="13" t="n"/>
      <c r="G78" s="13" t="n"/>
      <c r="H78" s="15" t="n"/>
      <c r="I78" s="10" t="n"/>
      <c r="J78" s="10" t="n"/>
      <c r="K78" s="13" t="n"/>
      <c r="L78" s="15" t="n"/>
      <c r="M78" s="10" t="n"/>
    </row>
    <row r="79" ht="20" customHeight="1">
      <c r="A79" s="13" t="n"/>
      <c r="B79" s="13" t="n"/>
      <c r="C79" s="10" t="n"/>
      <c r="D79" s="10" t="n"/>
      <c r="E79" s="13" t="n"/>
      <c r="F79" s="13" t="n"/>
      <c r="G79" s="13" t="n"/>
      <c r="H79" s="14" t="n"/>
      <c r="I79" s="10" t="n"/>
      <c r="J79" s="10" t="n"/>
      <c r="K79" s="13" t="n"/>
      <c r="L79" s="14" t="n"/>
      <c r="M79" s="10" t="n"/>
    </row>
    <row r="80" ht="20" customHeight="1">
      <c r="A80" s="13" t="n"/>
      <c r="B80" s="13" t="n"/>
      <c r="C80" s="10" t="n"/>
      <c r="D80" s="10" t="n"/>
      <c r="E80" s="13" t="n"/>
      <c r="F80" s="13" t="n"/>
      <c r="G80" s="13" t="n"/>
      <c r="H80" s="15" t="n"/>
      <c r="I80" s="10" t="n"/>
      <c r="J80" s="10" t="n"/>
      <c r="K80" s="13" t="n"/>
      <c r="L80" s="15" t="n"/>
      <c r="M80" s="10" t="n"/>
    </row>
    <row r="81" ht="20" customHeight="1">
      <c r="A81" s="13" t="n"/>
      <c r="B81" s="13" t="n"/>
      <c r="C81" s="10" t="n"/>
      <c r="D81" s="10" t="n"/>
      <c r="E81" s="13" t="n"/>
      <c r="F81" s="13" t="n"/>
      <c r="G81" s="13" t="n"/>
      <c r="H81" s="14" t="n"/>
      <c r="I81" s="10" t="n"/>
      <c r="J81" s="10" t="n"/>
      <c r="K81" s="13" t="n"/>
      <c r="L81" s="14" t="n"/>
      <c r="M81" s="10" t="n"/>
    </row>
    <row r="82" ht="20" customHeight="1">
      <c r="A82" s="13" t="n"/>
      <c r="B82" s="13" t="n"/>
      <c r="C82" s="10" t="n"/>
      <c r="D82" s="10" t="n"/>
      <c r="E82" s="13" t="n"/>
      <c r="F82" s="13" t="n"/>
      <c r="G82" s="13" t="n"/>
      <c r="H82" s="15" t="n"/>
      <c r="I82" s="10" t="n"/>
      <c r="J82" s="10" t="n"/>
      <c r="K82" s="13" t="n"/>
      <c r="L82" s="15" t="n"/>
      <c r="M82" s="10" t="n"/>
    </row>
    <row r="83" ht="20" customHeight="1">
      <c r="A83" s="13" t="n"/>
      <c r="B83" s="13" t="n"/>
      <c r="C83" s="10" t="n"/>
      <c r="D83" s="10" t="n"/>
      <c r="E83" s="13" t="n"/>
      <c r="F83" s="13" t="n"/>
      <c r="G83" s="13" t="n"/>
      <c r="H83" s="14" t="n"/>
      <c r="I83" s="10" t="n"/>
      <c r="J83" s="10" t="n"/>
      <c r="K83" s="13" t="n"/>
      <c r="L83" s="14" t="n"/>
      <c r="M83" s="10" t="n"/>
    </row>
    <row r="84" ht="20" customHeight="1">
      <c r="A84" s="13" t="n"/>
      <c r="B84" s="13" t="n"/>
      <c r="C84" s="10" t="n"/>
      <c r="D84" s="10" t="n"/>
      <c r="E84" s="13" t="n"/>
      <c r="F84" s="13" t="n"/>
      <c r="G84" s="13" t="n"/>
      <c r="H84" s="15" t="n"/>
      <c r="I84" s="10" t="n"/>
      <c r="J84" s="10" t="n"/>
      <c r="K84" s="13" t="n"/>
      <c r="L84" s="15" t="n"/>
      <c r="M84" s="10" t="n"/>
    </row>
    <row r="85" ht="20" customHeight="1">
      <c r="A85" s="13" t="n"/>
      <c r="B85" s="13" t="n"/>
      <c r="C85" s="10" t="n"/>
      <c r="D85" s="10" t="n"/>
      <c r="E85" s="13" t="n"/>
      <c r="F85" s="13" t="n"/>
      <c r="G85" s="13" t="n"/>
      <c r="H85" s="14" t="n"/>
      <c r="I85" s="10" t="n"/>
      <c r="J85" s="10" t="n"/>
      <c r="K85" s="13" t="n"/>
      <c r="L85" s="14" t="n"/>
      <c r="M85" s="10" t="n"/>
    </row>
    <row r="86" ht="20" customHeight="1">
      <c r="A86" s="13" t="n"/>
      <c r="B86" s="13" t="n"/>
      <c r="C86" s="10" t="n"/>
      <c r="D86" s="10" t="n"/>
      <c r="E86" s="13" t="n"/>
      <c r="F86" s="13" t="n"/>
      <c r="G86" s="13" t="n"/>
      <c r="H86" s="15" t="n"/>
      <c r="I86" s="10" t="n"/>
      <c r="J86" s="10" t="n"/>
      <c r="K86" s="13" t="n"/>
      <c r="L86" s="15" t="n"/>
      <c r="M86" s="10" t="n"/>
    </row>
    <row r="87" ht="20" customHeight="1">
      <c r="A87" s="13" t="n"/>
      <c r="B87" s="13" t="n"/>
      <c r="C87" s="10" t="n"/>
      <c r="D87" s="10" t="n"/>
      <c r="E87" s="13" t="n"/>
      <c r="F87" s="13" t="n"/>
      <c r="G87" s="13" t="n"/>
      <c r="H87" s="14" t="n"/>
      <c r="I87" s="10" t="n"/>
      <c r="J87" s="10" t="n"/>
      <c r="K87" s="13" t="n"/>
      <c r="L87" s="14" t="n"/>
      <c r="M87" s="10" t="n"/>
    </row>
    <row r="88" ht="20" customHeight="1">
      <c r="A88" s="13" t="n"/>
      <c r="B88" s="13" t="n"/>
      <c r="C88" s="10" t="n"/>
      <c r="D88" s="10" t="n"/>
      <c r="E88" s="13" t="n"/>
      <c r="F88" s="13" t="n"/>
      <c r="G88" s="13" t="n"/>
      <c r="H88" s="15" t="n"/>
      <c r="I88" s="10" t="n"/>
      <c r="J88" s="10" t="n"/>
      <c r="K88" s="13" t="n"/>
      <c r="L88" s="15" t="n"/>
      <c r="M88" s="10" t="n"/>
    </row>
    <row r="89" ht="20" customHeight="1">
      <c r="A89" s="13" t="n"/>
      <c r="B89" s="13" t="n"/>
      <c r="C89" s="10" t="n"/>
      <c r="D89" s="10" t="n"/>
      <c r="E89" s="13" t="n"/>
      <c r="F89" s="13" t="n"/>
      <c r="G89" s="13" t="n"/>
      <c r="H89" s="14" t="n"/>
      <c r="I89" s="10" t="n"/>
      <c r="J89" s="10" t="n"/>
      <c r="K89" s="13" t="n"/>
      <c r="L89" s="14" t="n"/>
      <c r="M89" s="10" t="n"/>
    </row>
    <row r="90" ht="20" customHeight="1">
      <c r="A90" s="13" t="n"/>
      <c r="B90" s="13" t="n"/>
      <c r="C90" s="10" t="n"/>
      <c r="D90" s="10" t="n"/>
      <c r="E90" s="13" t="n"/>
      <c r="F90" s="13" t="n"/>
      <c r="G90" s="13" t="n"/>
      <c r="H90" s="15" t="n"/>
      <c r="I90" s="10" t="n"/>
      <c r="J90" s="10" t="n"/>
      <c r="K90" s="13" t="n"/>
      <c r="L90" s="15" t="n"/>
      <c r="M90" s="10" t="n"/>
    </row>
    <row r="91" ht="20" customHeight="1">
      <c r="A91" s="13" t="n"/>
      <c r="B91" s="13" t="n"/>
      <c r="C91" s="10" t="n"/>
      <c r="D91" s="10" t="n"/>
      <c r="E91" s="13" t="n"/>
      <c r="F91" s="13" t="n"/>
      <c r="G91" s="13" t="n"/>
      <c r="H91" s="14" t="n"/>
      <c r="I91" s="10" t="n"/>
      <c r="J91" s="10" t="n"/>
      <c r="K91" s="13" t="n"/>
      <c r="L91" s="14" t="n"/>
      <c r="M91" s="10" t="n"/>
    </row>
    <row r="92" ht="20" customHeight="1">
      <c r="A92" s="13" t="n"/>
      <c r="B92" s="13" t="n"/>
      <c r="C92" s="10" t="n"/>
      <c r="D92" s="10" t="n"/>
      <c r="E92" s="13" t="n"/>
      <c r="F92" s="13" t="n"/>
      <c r="G92" s="13" t="n"/>
      <c r="H92" s="15" t="n"/>
      <c r="I92" s="10" t="n"/>
      <c r="J92" s="10" t="n"/>
      <c r="K92" s="13" t="n"/>
      <c r="L92" s="15" t="n"/>
      <c r="M92" s="10" t="n"/>
    </row>
    <row r="93" ht="20" customHeight="1">
      <c r="A93" s="13" t="n"/>
      <c r="B93" s="13" t="n"/>
      <c r="C93" s="10" t="n"/>
      <c r="D93" s="10" t="n"/>
      <c r="E93" s="13" t="n"/>
      <c r="F93" s="13" t="n"/>
      <c r="G93" s="13" t="n"/>
      <c r="H93" s="14" t="n"/>
      <c r="I93" s="10" t="n"/>
      <c r="J93" s="10" t="n"/>
      <c r="K93" s="13" t="n"/>
      <c r="L93" s="14" t="n"/>
      <c r="M93" s="10" t="n"/>
    </row>
    <row r="94" ht="20" customHeight="1">
      <c r="A94" s="13" t="n"/>
      <c r="B94" s="13" t="n"/>
      <c r="C94" s="10" t="n"/>
      <c r="D94" s="10" t="n"/>
      <c r="E94" s="13" t="n"/>
      <c r="F94" s="13" t="n"/>
      <c r="G94" s="13" t="n"/>
      <c r="H94" s="15" t="n"/>
      <c r="I94" s="10" t="n"/>
      <c r="J94" s="10" t="n"/>
      <c r="K94" s="13" t="n"/>
      <c r="L94" s="15" t="n"/>
      <c r="M94" s="10" t="n"/>
    </row>
    <row r="95" ht="20" customHeight="1">
      <c r="A95" s="13" t="n"/>
      <c r="B95" s="13" t="n"/>
      <c r="C95" s="10" t="n"/>
      <c r="D95" s="10" t="n"/>
      <c r="E95" s="13" t="n"/>
      <c r="F95" s="13" t="n"/>
      <c r="G95" s="13" t="n"/>
      <c r="H95" s="14" t="n"/>
      <c r="I95" s="10" t="n"/>
      <c r="J95" s="10" t="n"/>
      <c r="K95" s="13" t="n"/>
      <c r="L95" s="14" t="n"/>
      <c r="M95" s="10" t="n"/>
    </row>
    <row r="96" ht="20" customHeight="1">
      <c r="A96" s="13" t="n"/>
      <c r="B96" s="13" t="n"/>
      <c r="C96" s="10" t="n"/>
      <c r="D96" s="10" t="n"/>
      <c r="E96" s="13" t="n"/>
      <c r="F96" s="13" t="n"/>
      <c r="G96" s="13" t="n"/>
      <c r="H96" s="15" t="n"/>
      <c r="I96" s="10" t="n"/>
      <c r="J96" s="10" t="n"/>
      <c r="K96" s="13" t="n"/>
      <c r="L96" s="15" t="n"/>
      <c r="M96" s="10" t="n"/>
    </row>
    <row r="97" ht="20" customHeight="1">
      <c r="A97" s="13" t="n"/>
      <c r="B97" s="13" t="n"/>
      <c r="C97" s="10" t="n"/>
      <c r="D97" s="10" t="n"/>
      <c r="E97" s="13" t="n"/>
      <c r="F97" s="13" t="n"/>
      <c r="G97" s="13" t="n"/>
      <c r="H97" s="14" t="n"/>
      <c r="I97" s="10" t="n"/>
      <c r="J97" s="10" t="n"/>
      <c r="K97" s="13" t="n"/>
      <c r="L97" s="14" t="n"/>
      <c r="M97" s="10" t="n"/>
    </row>
    <row r="98" ht="20" customHeight="1">
      <c r="A98" s="13" t="n"/>
      <c r="B98" s="13" t="n"/>
      <c r="C98" s="10" t="n"/>
      <c r="D98" s="10" t="n"/>
      <c r="E98" s="13" t="n"/>
      <c r="F98" s="13" t="n"/>
      <c r="G98" s="13" t="n"/>
      <c r="H98" s="15" t="n"/>
      <c r="I98" s="10" t="n"/>
      <c r="J98" s="10" t="n"/>
      <c r="K98" s="13" t="n"/>
      <c r="L98" s="15" t="n"/>
      <c r="M98" s="10" t="n"/>
    </row>
    <row r="99" ht="20" customHeight="1">
      <c r="A99" s="13" t="n"/>
      <c r="B99" s="13" t="n"/>
      <c r="C99" s="10" t="n"/>
      <c r="D99" s="10" t="n"/>
      <c r="E99" s="13" t="n"/>
      <c r="F99" s="13" t="n"/>
      <c r="G99" s="13" t="n"/>
      <c r="H99" s="14" t="n"/>
      <c r="I99" s="10" t="n"/>
      <c r="J99" s="10" t="n"/>
      <c r="K99" s="13" t="n"/>
      <c r="L99" s="14" t="n"/>
      <c r="M99" s="10" t="n"/>
    </row>
    <row r="100" ht="20" customHeight="1">
      <c r="A100" s="13" t="n"/>
      <c r="B100" s="13" t="n"/>
      <c r="C100" s="10" t="n"/>
      <c r="D100" s="10" t="n"/>
      <c r="E100" s="13" t="n"/>
      <c r="F100" s="13" t="n"/>
      <c r="G100" s="13" t="n"/>
      <c r="H100" s="15" t="n"/>
      <c r="I100" s="10" t="n"/>
      <c r="J100" s="10" t="n"/>
      <c r="K100" s="13" t="n"/>
      <c r="L100" s="15" t="n"/>
      <c r="M100" s="10" t="n"/>
    </row>
    <row r="101" ht="20" customHeight="1">
      <c r="A101" s="13" t="n"/>
      <c r="B101" s="13" t="n"/>
      <c r="C101" s="10" t="n"/>
      <c r="D101" s="10" t="n"/>
      <c r="E101" s="13" t="n"/>
      <c r="F101" s="13" t="n"/>
      <c r="G101" s="13" t="n"/>
      <c r="H101" s="14" t="n"/>
      <c r="I101" s="10" t="n"/>
      <c r="J101" s="10" t="n"/>
      <c r="K101" s="13" t="n"/>
      <c r="L101" s="14" t="n"/>
      <c r="M101" s="10" t="n"/>
    </row>
    <row r="102" ht="20" customHeight="1">
      <c r="A102" s="13" t="n"/>
      <c r="B102" s="13" t="n"/>
      <c r="C102" s="10" t="n"/>
      <c r="D102" s="10" t="n"/>
      <c r="E102" s="13" t="n"/>
      <c r="F102" s="13" t="n"/>
      <c r="G102" s="13" t="n"/>
      <c r="H102" s="15" t="n"/>
      <c r="I102" s="10" t="n"/>
      <c r="J102" s="10" t="n"/>
      <c r="K102" s="13" t="n"/>
      <c r="L102" s="15" t="n"/>
      <c r="M102" s="10" t="n"/>
    </row>
    <row r="103" ht="20" customHeight="1">
      <c r="A103" s="13" t="n"/>
      <c r="B103" s="13" t="n"/>
      <c r="C103" s="10" t="n"/>
      <c r="D103" s="10" t="n"/>
      <c r="E103" s="13" t="n"/>
      <c r="F103" s="13" t="n"/>
      <c r="G103" s="13" t="n"/>
      <c r="H103" s="14" t="n"/>
      <c r="I103" s="10" t="n"/>
      <c r="J103" s="10" t="n"/>
      <c r="K103" s="13" t="n"/>
      <c r="L103" s="14" t="n"/>
      <c r="M103" s="10" t="n"/>
    </row>
    <row r="104" ht="20" customHeight="1">
      <c r="A104" s="13" t="n"/>
      <c r="B104" s="13" t="n"/>
      <c r="C104" s="10" t="n"/>
      <c r="D104" s="10" t="n"/>
      <c r="E104" s="13" t="n"/>
      <c r="F104" s="13" t="n"/>
      <c r="G104" s="13" t="n"/>
      <c r="H104" s="15" t="n"/>
      <c r="I104" s="10" t="n"/>
      <c r="J104" s="10" t="n"/>
      <c r="K104" s="13" t="n"/>
      <c r="L104" s="15" t="n"/>
      <c r="M104" s="10" t="n"/>
    </row>
  </sheetData>
  <autoFilter ref="A4:M4"/>
  <mergeCells count="3">
    <mergeCell ref="A1:M1"/>
    <mergeCell ref="A2:M2"/>
    <mergeCell ref="A3:M3"/>
  </mergeCells>
  <conditionalFormatting sqref="H5:H500">
    <cfRule type="expression" priority="1" dxfId="0">
      <formula>H5="OK"</formula>
    </cfRule>
    <cfRule type="expression" priority="2" dxfId="1">
      <formula>H5="Da verificare"</formula>
    </cfRule>
    <cfRule type="expression" priority="3" dxfId="2">
      <formula>H5="Non conforme"</formula>
    </cfRule>
  </conditionalFormatting>
  <conditionalFormatting sqref="K5:K500">
    <cfRule type="expression" priority="4" dxfId="2">
      <formula>AND(K5&lt;&gt;"",K5&lt;TODAY())</formula>
    </cfRule>
    <cfRule type="expression" priority="5" dxfId="1">
      <formula>AND(K5&lt;&gt;"",K5-TODAY()&lt;=7,K5&gt;=TODAY())</formula>
    </cfRule>
  </conditionalFormatting>
  <conditionalFormatting sqref="L5:L500">
    <cfRule type="expression" priority="6" dxfId="0">
      <formula>L5="Chiuso"</formula>
    </cfRule>
    <cfRule type="expression" priority="7" dxfId="2">
      <formula>L5="Aperto"</formula>
    </cfRule>
    <cfRule type="expression" priority="8" dxfId="1">
      <formula>L5="In attesa"</formula>
    </cfRule>
  </conditionalFormatting>
  <dataValidations count="5">
    <dataValidation sqref="C5:C500" showErrorMessage="1" showInputMessage="1" allowBlank="1" type="list">
      <formula1>"Cucina,Magazzino,Banco vendita,Celle frigorifere,Lavaggio,Laboratorio"</formula1>
    </dataValidation>
    <dataValidation sqref="D5:D500" showErrorMessage="1" showInputMessage="1" allowBlank="1" type="list">
      <formula1>"Temperatura frigorifero,Temperatura congelatore,Pulizia superficie,Ricevimento merce,Verifica scadenza,Sanificazione attrezzature,Controllo infestanti"</formula1>
    </dataValidation>
    <dataValidation sqref="H5:H500" showErrorMessage="1" showInputMessage="1" allowBlank="1" type="list">
      <formula1>"OK,Da verificare,Non conforme"</formula1>
    </dataValidation>
    <dataValidation sqref="L5:L500" showErrorMessage="1" showInputMessage="1" allowBlank="1" type="list">
      <formula1>"Chiuso,Aperto,In attesa"</formula1>
    </dataValidation>
    <dataValidation sqref="G5:G500" showErrorMessage="1" showInputMessage="1" allowBlank="1" type="list">
      <formula1>"°C,Min,Presenza/Assenza,Sì/No"</formula1>
    </dataValidation>
  </dataValidations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4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9" customWidth="1" min="2" max="2"/>
    <col width="15" customWidth="1" min="3" max="3"/>
    <col width="13" customWidth="1" min="4" max="4"/>
    <col width="17" customWidth="1" min="5" max="5"/>
    <col width="15" customWidth="1" min="6" max="6"/>
    <col width="15" customWidth="1" min="7" max="7"/>
    <col width="15" customWidth="1" min="8" max="8"/>
    <col width="15" customWidth="1" min="9" max="9"/>
    <col width="16" customWidth="1" min="10" max="10"/>
    <col width="17" customWidth="1" min="11" max="11"/>
  </cols>
  <sheetData>
    <row r="1" ht="38" customHeight="1">
      <c r="A1" s="1" t="inlineStr">
        <is>
          <t>SINTESI CONTROLLI HACCP</t>
        </is>
      </c>
    </row>
    <row r="2" ht="24" customHeight="1">
      <c r="A2" s="2" t="inlineStr">
        <is>
          <t>Riepilogo automatico per reparto e stato</t>
        </is>
      </c>
    </row>
    <row r="3" ht="18" customHeight="1">
      <c r="A3" s="3" t="inlineStr">
        <is>
          <t>Generato il: 01/06/2026 | Piano di Autocontrollo HACCP — Reg. CE 852/2004</t>
        </is>
      </c>
    </row>
    <row r="4" ht="32" customHeight="1">
      <c r="A4" s="4" t="inlineStr">
        <is>
          <t>Periodo</t>
        </is>
      </c>
      <c r="B4" s="4" t="inlineStr">
        <is>
          <t>Area/Reparto</t>
        </is>
      </c>
      <c r="C4" s="4" t="inlineStr">
        <is>
          <t>Controlli totali</t>
        </is>
      </c>
      <c r="D4" s="4" t="inlineStr">
        <is>
          <t>Controlli OK</t>
        </is>
      </c>
      <c r="E4" s="4" t="inlineStr">
        <is>
          <t>Da verificare</t>
        </is>
      </c>
      <c r="F4" s="4" t="inlineStr">
        <is>
          <t>Non conformità</t>
        </is>
      </c>
      <c r="G4" s="4" t="inlineStr">
        <is>
          <t>Azioni aperte</t>
        </is>
      </c>
      <c r="H4" s="4" t="inlineStr">
        <is>
          <t>Azioni chiuse</t>
        </is>
      </c>
      <c r="I4" s="4" t="inlineStr">
        <is>
          <t>Ultimo controllo</t>
        </is>
      </c>
      <c r="J4" s="4" t="inlineStr">
        <is>
          <t>Prossima scadenza</t>
        </is>
      </c>
      <c r="K4" s="4" t="inlineStr">
        <is>
          <t>Stato generale</t>
        </is>
      </c>
    </row>
    <row r="5" ht="22" customHeight="1">
      <c r="A5" s="14" t="inlineStr">
        <is>
          <t>06/2026</t>
        </is>
      </c>
      <c r="B5" s="9" t="inlineStr">
        <is>
          <t>Cucina</t>
        </is>
      </c>
      <c r="C5" s="13">
        <f>COUNTIF(Inserimento!C:C,B5)</f>
        <v/>
      </c>
      <c r="D5" s="13">
        <f>COUNTIFS(Inserimento!C:C,B5,Inserimento!H:H,"OK")</f>
        <v/>
      </c>
      <c r="E5" s="13">
        <f>COUNTIFS(Inserimento!C:C,B5,Inserimento!H:H,"Da verificare")</f>
        <v/>
      </c>
      <c r="F5" s="13">
        <f>COUNTIFS(Inserimento!C:C,B5,Inserimento!H:H,"Non conforme")</f>
        <v/>
      </c>
      <c r="G5" s="13">
        <f>COUNTIFS(Inserimento!C:C,B5,Inserimento!L:L,"Aperto")</f>
        <v/>
      </c>
      <c r="H5" s="13">
        <f>COUNTIFS(Inserimento!C:C,B5,Inserimento!L:L,"Chiuso")</f>
        <v/>
      </c>
      <c r="I5" s="16">
        <f>IFERROR(MAXIFS(Inserimento!A:A,Inserimento!C:C,B5),"")</f>
        <v/>
      </c>
      <c r="J5" s="16">
        <f>IFERROR(MINIFS(Inserimento!K:K,Inserimento!C:C,B5,Inserimento!L:L,"Aperto"),"")</f>
        <v/>
      </c>
      <c r="K5" s="14">
        <f>IF(F5&gt;0,"Critico",IF(E5&gt;0,"Da monitorare",IF(C5&gt;0,"Regolare","—")))</f>
        <v/>
      </c>
    </row>
    <row r="6" ht="22" customHeight="1">
      <c r="A6" s="15" t="inlineStr">
        <is>
          <t>06/2026</t>
        </is>
      </c>
      <c r="B6" s="11" t="inlineStr">
        <is>
          <t>Magazzino</t>
        </is>
      </c>
      <c r="C6" s="13">
        <f>COUNTIF(Inserimento!C:C,B6)</f>
        <v/>
      </c>
      <c r="D6" s="13">
        <f>COUNTIFS(Inserimento!C:C,B6,Inserimento!H:H,"OK")</f>
        <v/>
      </c>
      <c r="E6" s="13">
        <f>COUNTIFS(Inserimento!C:C,B6,Inserimento!H:H,"Da verificare")</f>
        <v/>
      </c>
      <c r="F6" s="13">
        <f>COUNTIFS(Inserimento!C:C,B6,Inserimento!H:H,"Non conforme")</f>
        <v/>
      </c>
      <c r="G6" s="13">
        <f>COUNTIFS(Inserimento!C:C,B6,Inserimento!L:L,"Aperto")</f>
        <v/>
      </c>
      <c r="H6" s="13">
        <f>COUNTIFS(Inserimento!C:C,B6,Inserimento!L:L,"Chiuso")</f>
        <v/>
      </c>
      <c r="I6" s="16">
        <f>IFERROR(MAXIFS(Inserimento!A:A,Inserimento!C:C,B6),"")</f>
        <v/>
      </c>
      <c r="J6" s="16">
        <f>IFERROR(MINIFS(Inserimento!K:K,Inserimento!C:C,B6,Inserimento!L:L,"Aperto"),"")</f>
        <v/>
      </c>
      <c r="K6" s="15">
        <f>IF(F6&gt;0,"Critico",IF(E6&gt;0,"Da monitorare",IF(C6&gt;0,"Regolare","—")))</f>
        <v/>
      </c>
    </row>
    <row r="7" ht="22" customHeight="1">
      <c r="A7" s="14" t="inlineStr">
        <is>
          <t>06/2026</t>
        </is>
      </c>
      <c r="B7" s="9" t="inlineStr">
        <is>
          <t>Banco vendita</t>
        </is>
      </c>
      <c r="C7" s="13">
        <f>COUNTIF(Inserimento!C:C,B7)</f>
        <v/>
      </c>
      <c r="D7" s="13">
        <f>COUNTIFS(Inserimento!C:C,B7,Inserimento!H:H,"OK")</f>
        <v/>
      </c>
      <c r="E7" s="13">
        <f>COUNTIFS(Inserimento!C:C,B7,Inserimento!H:H,"Da verificare")</f>
        <v/>
      </c>
      <c r="F7" s="13">
        <f>COUNTIFS(Inserimento!C:C,B7,Inserimento!H:H,"Non conforme")</f>
        <v/>
      </c>
      <c r="G7" s="13">
        <f>COUNTIFS(Inserimento!C:C,B7,Inserimento!L:L,"Aperto")</f>
        <v/>
      </c>
      <c r="H7" s="13">
        <f>COUNTIFS(Inserimento!C:C,B7,Inserimento!L:L,"Chiuso")</f>
        <v/>
      </c>
      <c r="I7" s="16">
        <f>IFERROR(MAXIFS(Inserimento!A:A,Inserimento!C:C,B7),"")</f>
        <v/>
      </c>
      <c r="J7" s="16">
        <f>IFERROR(MINIFS(Inserimento!K:K,Inserimento!C:C,B7,Inserimento!L:L,"Aperto"),"")</f>
        <v/>
      </c>
      <c r="K7" s="14">
        <f>IF(F7&gt;0,"Critico",IF(E7&gt;0,"Da monitorare",IF(C7&gt;0,"Regolare","—")))</f>
        <v/>
      </c>
    </row>
    <row r="8" ht="22" customHeight="1">
      <c r="A8" s="15" t="inlineStr">
        <is>
          <t>06/2026</t>
        </is>
      </c>
      <c r="B8" s="11" t="inlineStr">
        <is>
          <t>Celle frigorifere</t>
        </is>
      </c>
      <c r="C8" s="13">
        <f>COUNTIF(Inserimento!C:C,B8)</f>
        <v/>
      </c>
      <c r="D8" s="13">
        <f>COUNTIFS(Inserimento!C:C,B8,Inserimento!H:H,"OK")</f>
        <v/>
      </c>
      <c r="E8" s="13">
        <f>COUNTIFS(Inserimento!C:C,B8,Inserimento!H:H,"Da verificare")</f>
        <v/>
      </c>
      <c r="F8" s="13">
        <f>COUNTIFS(Inserimento!C:C,B8,Inserimento!H:H,"Non conforme")</f>
        <v/>
      </c>
      <c r="G8" s="13">
        <f>COUNTIFS(Inserimento!C:C,B8,Inserimento!L:L,"Aperto")</f>
        <v/>
      </c>
      <c r="H8" s="13">
        <f>COUNTIFS(Inserimento!C:C,B8,Inserimento!L:L,"Chiuso")</f>
        <v/>
      </c>
      <c r="I8" s="16">
        <f>IFERROR(MAXIFS(Inserimento!A:A,Inserimento!C:C,B8),"")</f>
        <v/>
      </c>
      <c r="J8" s="16">
        <f>IFERROR(MINIFS(Inserimento!K:K,Inserimento!C:C,B8,Inserimento!L:L,"Aperto"),"")</f>
        <v/>
      </c>
      <c r="K8" s="15">
        <f>IF(F8&gt;0,"Critico",IF(E8&gt;0,"Da monitorare",IF(C8&gt;0,"Regolare","—")))</f>
        <v/>
      </c>
    </row>
    <row r="9" ht="22" customHeight="1">
      <c r="A9" s="14" t="inlineStr">
        <is>
          <t>06/2026</t>
        </is>
      </c>
      <c r="B9" s="9" t="inlineStr">
        <is>
          <t>Lavaggio</t>
        </is>
      </c>
      <c r="C9" s="13">
        <f>COUNTIF(Inserimento!C:C,B9)</f>
        <v/>
      </c>
      <c r="D9" s="13">
        <f>COUNTIFS(Inserimento!C:C,B9,Inserimento!H:H,"OK")</f>
        <v/>
      </c>
      <c r="E9" s="13">
        <f>COUNTIFS(Inserimento!C:C,B9,Inserimento!H:H,"Da verificare")</f>
        <v/>
      </c>
      <c r="F9" s="13">
        <f>COUNTIFS(Inserimento!C:C,B9,Inserimento!H:H,"Non conforme")</f>
        <v/>
      </c>
      <c r="G9" s="13">
        <f>COUNTIFS(Inserimento!C:C,B9,Inserimento!L:L,"Aperto")</f>
        <v/>
      </c>
      <c r="H9" s="13">
        <f>COUNTIFS(Inserimento!C:C,B9,Inserimento!L:L,"Chiuso")</f>
        <v/>
      </c>
      <c r="I9" s="16">
        <f>IFERROR(MAXIFS(Inserimento!A:A,Inserimento!C:C,B9),"")</f>
        <v/>
      </c>
      <c r="J9" s="16">
        <f>IFERROR(MINIFS(Inserimento!K:K,Inserimento!C:C,B9,Inserimento!L:L,"Aperto"),"")</f>
        <v/>
      </c>
      <c r="K9" s="14">
        <f>IF(F9&gt;0,"Critico",IF(E9&gt;0,"Da monitorare",IF(C9&gt;0,"Regolare","—")))</f>
        <v/>
      </c>
    </row>
    <row r="10" ht="22" customHeight="1">
      <c r="A10" s="15" t="inlineStr">
        <is>
          <t>06/2026</t>
        </is>
      </c>
      <c r="B10" s="11" t="inlineStr">
        <is>
          <t>Laboratorio</t>
        </is>
      </c>
      <c r="C10" s="13">
        <f>COUNTIF(Inserimento!C:C,B10)</f>
        <v/>
      </c>
      <c r="D10" s="13">
        <f>COUNTIFS(Inserimento!C:C,B10,Inserimento!H:H,"OK")</f>
        <v/>
      </c>
      <c r="E10" s="13">
        <f>COUNTIFS(Inserimento!C:C,B10,Inserimento!H:H,"Da verificare")</f>
        <v/>
      </c>
      <c r="F10" s="13">
        <f>COUNTIFS(Inserimento!C:C,B10,Inserimento!H:H,"Non conforme")</f>
        <v/>
      </c>
      <c r="G10" s="13">
        <f>COUNTIFS(Inserimento!C:C,B10,Inserimento!L:L,"Aperto")</f>
        <v/>
      </c>
      <c r="H10" s="13">
        <f>COUNTIFS(Inserimento!C:C,B10,Inserimento!L:L,"Chiuso")</f>
        <v/>
      </c>
      <c r="I10" s="16">
        <f>IFERROR(MAXIFS(Inserimento!A:A,Inserimento!C:C,B10),"")</f>
        <v/>
      </c>
      <c r="J10" s="16">
        <f>IFERROR(MINIFS(Inserimento!K:K,Inserimento!C:C,B10,Inserimento!L:L,"Aperto"),"")</f>
        <v/>
      </c>
      <c r="K10" s="15">
        <f>IF(F10&gt;0,"Critico",IF(E10&gt;0,"Da monitorare",IF(C10&gt;0,"Regolare","—")))</f>
        <v/>
      </c>
    </row>
    <row r="12" ht="28" customHeight="1">
      <c r="A12" s="12" t="inlineStr">
        <is>
          <t>RIEPILOGO TOTALI</t>
        </is>
      </c>
    </row>
    <row r="13">
      <c r="A13" s="4" t="inlineStr"/>
      <c r="B13" s="4" t="inlineStr">
        <is>
          <t>TOTALE</t>
        </is>
      </c>
      <c r="C13" s="4" t="inlineStr">
        <is>
          <t>Totali</t>
        </is>
      </c>
      <c r="D13" s="4" t="inlineStr">
        <is>
          <t>OK</t>
        </is>
      </c>
      <c r="E13" s="4" t="inlineStr">
        <is>
          <t>Da verif.</t>
        </is>
      </c>
      <c r="F13" s="4" t="inlineStr">
        <is>
          <t>Non conf.</t>
        </is>
      </c>
      <c r="G13" s="4" t="inlineStr">
        <is>
          <t>Ap. aperte</t>
        </is>
      </c>
      <c r="H13" s="4" t="inlineStr">
        <is>
          <t>Az. chiuse</t>
        </is>
      </c>
      <c r="I13" s="4" t="inlineStr"/>
      <c r="J13" s="4" t="inlineStr"/>
      <c r="K13" s="4" t="inlineStr"/>
    </row>
    <row r="14" ht="22" customHeight="1">
      <c r="B14" s="17" t="inlineStr">
        <is>
          <t>Tutti i reparti</t>
        </is>
      </c>
      <c r="C14" s="17">
        <f>SUM(C5:C10)</f>
        <v/>
      </c>
      <c r="D14" s="17">
        <f>SUM(D5:D10)</f>
        <v/>
      </c>
      <c r="E14" s="17">
        <f>SUM(E5:E10)</f>
        <v/>
      </c>
      <c r="F14" s="17">
        <f>SUM(F5:F10)</f>
        <v/>
      </c>
      <c r="G14" s="17">
        <f>SUM(G5:G10)</f>
        <v/>
      </c>
      <c r="H14" s="17">
        <f>SUM(H5:H10)</f>
        <v/>
      </c>
    </row>
  </sheetData>
  <mergeCells count="4">
    <mergeCell ref="A1:K1"/>
    <mergeCell ref="A2:K2"/>
    <mergeCell ref="A3:K3"/>
    <mergeCell ref="A12:K12"/>
  </mergeCells>
  <conditionalFormatting sqref="K5:K10">
    <cfRule type="expression" priority="1" dxfId="2">
      <formula>K5="Critico"</formula>
    </cfRule>
    <cfRule type="expression" priority="2" dxfId="1">
      <formula>K5="Da monitorare"</formula>
    </cfRule>
    <cfRule type="expression" priority="3" dxfId="0">
      <formula>K5="Regolare"</formula>
    </cfRule>
  </conditionalFormatting>
  <dataValidations count="0"/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" customWidth="1" min="1" max="1"/>
    <col width="13" customWidth="1" min="2" max="2"/>
    <col width="19" customWidth="1" min="3" max="3"/>
    <col width="36" customWidth="1" min="4" max="4"/>
    <col width="12" customWidth="1" min="5" max="5"/>
    <col width="24" customWidth="1" min="6" max="6"/>
    <col width="36" customWidth="1" min="7" max="7"/>
    <col width="19" customWidth="1" min="8" max="8"/>
    <col width="13" customWidth="1" min="9" max="9"/>
    <col width="14" customWidth="1" min="10" max="10"/>
    <col width="14" customWidth="1" min="11" max="11"/>
    <col width="19" customWidth="1" min="12" max="12"/>
    <col width="30" customWidth="1" min="13" max="13"/>
  </cols>
  <sheetData>
    <row r="1" ht="38" customHeight="1">
      <c r="A1" s="1" t="inlineStr">
        <is>
          <t>REGISTRO NON CONFORMITÀ</t>
        </is>
      </c>
    </row>
    <row r="2" ht="24" customHeight="1">
      <c r="A2" s="2" t="inlineStr">
        <is>
          <t>Azioni correttive e chiusura eventi</t>
        </is>
      </c>
    </row>
    <row r="3" ht="18" customHeight="1">
      <c r="A3" s="3" t="inlineStr">
        <is>
          <t>Generato il: 01/06/2026 | Piano di Autocontrollo HACCP — Reg. CE 852/2004</t>
        </is>
      </c>
    </row>
    <row r="4" ht="32" customHeight="1">
      <c r="A4" s="4" t="inlineStr">
        <is>
          <t>ID NC</t>
        </is>
      </c>
      <c r="B4" s="4" t="inlineStr">
        <is>
          <t>Data evento</t>
        </is>
      </c>
      <c r="C4" s="4" t="inlineStr">
        <is>
          <t>Area/Reparto</t>
        </is>
      </c>
      <c r="D4" s="4" t="inlineStr">
        <is>
          <t>Descrizione non conformità</t>
        </is>
      </c>
      <c r="E4" s="4" t="inlineStr">
        <is>
          <t>Gravità</t>
        </is>
      </c>
      <c r="F4" s="4" t="inlineStr">
        <is>
          <t>Impatto</t>
        </is>
      </c>
      <c r="G4" s="4" t="inlineStr">
        <is>
          <t>Azione correttiva</t>
        </is>
      </c>
      <c r="H4" s="4" t="inlineStr">
        <is>
          <t>Responsabile</t>
        </is>
      </c>
      <c r="I4" s="4" t="inlineStr">
        <is>
          <t>Scadenza</t>
        </is>
      </c>
      <c r="J4" s="4" t="inlineStr">
        <is>
          <t>Stato</t>
        </is>
      </c>
      <c r="K4" s="4" t="inlineStr">
        <is>
          <t>Data chiusura</t>
        </is>
      </c>
      <c r="L4" s="4" t="inlineStr">
        <is>
          <t>Verificato da</t>
        </is>
      </c>
      <c r="M4" s="4" t="inlineStr">
        <is>
          <t>Note</t>
        </is>
      </c>
    </row>
    <row r="5" ht="40" customHeight="1">
      <c r="A5" s="14" t="inlineStr">
        <is>
          <t>NC-001</t>
        </is>
      </c>
      <c r="B5" s="6" t="inlineStr">
        <is>
          <t>01/06/2026</t>
        </is>
      </c>
      <c r="C5" s="6" t="inlineStr">
        <is>
          <t>Celle frigorifere</t>
        </is>
      </c>
      <c r="D5" s="10" t="inlineStr">
        <is>
          <t>Temperatura frigorifero superiore alla soglia (10,5°C vs 8°C max)</t>
        </is>
      </c>
      <c r="E5" s="14" t="inlineStr">
        <is>
          <t>Alta</t>
        </is>
      </c>
      <c r="F5" s="10" t="inlineStr">
        <is>
          <t>Possibile deterioramento alimenti deperibili</t>
        </is>
      </c>
      <c r="G5" s="10" t="inlineStr">
        <is>
          <t>Ridurre set-point, verificare guarnizioni porta, spostare alimenti in cella alternativa</t>
        </is>
      </c>
      <c r="H5" s="6" t="inlineStr">
        <is>
          <t>Mario Rossi</t>
        </is>
      </c>
      <c r="I5" s="6" t="inlineStr">
        <is>
          <t>02/06/2026</t>
        </is>
      </c>
      <c r="J5" s="14" t="inlineStr">
        <is>
          <t>Aperta</t>
        </is>
      </c>
      <c r="K5" s="6" t="inlineStr"/>
      <c r="L5" s="6" t="inlineStr"/>
      <c r="M5" s="10" t="inlineStr">
        <is>
          <t>Intervenire entro 24h</t>
        </is>
      </c>
    </row>
    <row r="6" ht="40" customHeight="1">
      <c r="A6" s="15" t="inlineStr">
        <is>
          <t>NC-002</t>
        </is>
      </c>
      <c r="B6" s="8" t="inlineStr">
        <is>
          <t>01/06/2026</t>
        </is>
      </c>
      <c r="C6" s="8" t="inlineStr">
        <is>
          <t>Banco vendita</t>
        </is>
      </c>
      <c r="D6" s="10" t="inlineStr">
        <is>
          <t>Trovati 3 prodotti con data scadenza superata esposti al pubblico</t>
        </is>
      </c>
      <c r="E6" s="15" t="inlineStr">
        <is>
          <t>Alta</t>
        </is>
      </c>
      <c r="F6" s="10" t="inlineStr">
        <is>
          <t>Rischio vendita prodotti non conformi ai consumatori</t>
        </is>
      </c>
      <c r="G6" s="10" t="inlineStr">
        <is>
          <t>Ritiro immediato prodotti, verifica stock, aggiornare procedura controllo scadenze</t>
        </is>
      </c>
      <c r="H6" s="8" t="inlineStr">
        <is>
          <t>Luca Bianchi</t>
        </is>
      </c>
      <c r="I6" s="8" t="inlineStr">
        <is>
          <t>01/06/2026</t>
        </is>
      </c>
      <c r="J6" s="15" t="inlineStr">
        <is>
          <t>In verifica</t>
        </is>
      </c>
      <c r="K6" s="8" t="inlineStr"/>
      <c r="L6" s="8" t="inlineStr">
        <is>
          <t>Anna Verdi</t>
        </is>
      </c>
      <c r="M6" s="10" t="inlineStr">
        <is>
          <t>Prodotti ritirati e distrutti</t>
        </is>
      </c>
    </row>
    <row r="7" ht="40" customHeight="1">
      <c r="A7" s="14" t="inlineStr">
        <is>
          <t>NC-003</t>
        </is>
      </c>
      <c r="B7" s="6" t="inlineStr">
        <is>
          <t>27/05/2026</t>
        </is>
      </c>
      <c r="C7" s="6" t="inlineStr">
        <is>
          <t>Laboratorio</t>
        </is>
      </c>
      <c r="D7" s="10" t="inlineStr">
        <is>
          <t>Attrezzatura non sanificata correttamente secondo procedura</t>
        </is>
      </c>
      <c r="E7" s="14" t="inlineStr">
        <is>
          <t>Media</t>
        </is>
      </c>
      <c r="F7" s="10" t="inlineStr">
        <is>
          <t>Rischio contaminazione crociata prodotti</t>
        </is>
      </c>
      <c r="G7" s="10" t="inlineStr">
        <is>
          <t>Ripetere sanificazione, formare nuovo addetto sulla procedura corretta</t>
        </is>
      </c>
      <c r="H7" s="6" t="inlineStr">
        <is>
          <t>Anna Verdi</t>
        </is>
      </c>
      <c r="I7" s="6" t="inlineStr">
        <is>
          <t>30/05/2026</t>
        </is>
      </c>
      <c r="J7" s="14" t="inlineStr">
        <is>
          <t>Chiusa</t>
        </is>
      </c>
      <c r="K7" s="6" t="inlineStr">
        <is>
          <t>31/05/2026</t>
        </is>
      </c>
      <c r="L7" s="6" t="inlineStr">
        <is>
          <t>Mario Rossi</t>
        </is>
      </c>
      <c r="M7" s="10" t="inlineStr">
        <is>
          <t>Formazione completata</t>
        </is>
      </c>
    </row>
    <row r="8" ht="40" customHeight="1">
      <c r="A8" s="15" t="inlineStr">
        <is>
          <t>NC-004</t>
        </is>
      </c>
      <c r="B8" s="8" t="inlineStr">
        <is>
          <t>29/05/2026</t>
        </is>
      </c>
      <c r="C8" s="8" t="inlineStr">
        <is>
          <t>Magazzino</t>
        </is>
      </c>
      <c r="D8" s="10" t="inlineStr">
        <is>
          <t>Collo merce ricevuto danneggiato con possibile contaminazione</t>
        </is>
      </c>
      <c r="E8" s="15" t="inlineStr">
        <is>
          <t>Media</t>
        </is>
      </c>
      <c r="F8" s="10" t="inlineStr">
        <is>
          <t>Integrità confezione compromessa</t>
        </is>
      </c>
      <c r="G8" s="10" t="inlineStr">
        <is>
          <t>Respinta merce, notifica fornitore, richiesta sostituzione</t>
        </is>
      </c>
      <c r="H8" s="8" t="inlineStr">
        <is>
          <t>Luca Bianchi</t>
        </is>
      </c>
      <c r="I8" s="8" t="inlineStr">
        <is>
          <t>05/06/2026</t>
        </is>
      </c>
      <c r="J8" s="15" t="inlineStr">
        <is>
          <t>In verifica</t>
        </is>
      </c>
      <c r="K8" s="8" t="inlineStr"/>
      <c r="L8" s="8" t="inlineStr">
        <is>
          <t>Anna Verdi</t>
        </is>
      </c>
      <c r="M8" s="10" t="inlineStr">
        <is>
          <t>In attesa risposta fornitore</t>
        </is>
      </c>
    </row>
    <row r="9" ht="22" customHeight="1">
      <c r="A9" s="6" t="n"/>
      <c r="B9" s="6" t="n"/>
      <c r="C9" s="6" t="n"/>
      <c r="D9" s="10" t="n"/>
      <c r="E9" s="6" t="n"/>
      <c r="F9" s="10" t="n"/>
      <c r="G9" s="10" t="n"/>
      <c r="H9" s="6" t="n"/>
      <c r="I9" s="6" t="n"/>
      <c r="J9" s="6" t="n"/>
      <c r="K9" s="6" t="n"/>
      <c r="L9" s="6" t="n"/>
      <c r="M9" s="10" t="n"/>
    </row>
    <row r="10" ht="22" customHeight="1">
      <c r="A10" s="8" t="n"/>
      <c r="B10" s="8" t="n"/>
      <c r="C10" s="8" t="n"/>
      <c r="D10" s="10" t="n"/>
      <c r="E10" s="8" t="n"/>
      <c r="F10" s="10" t="n"/>
      <c r="G10" s="10" t="n"/>
      <c r="H10" s="8" t="n"/>
      <c r="I10" s="8" t="n"/>
      <c r="J10" s="8" t="n"/>
      <c r="K10" s="8" t="n"/>
      <c r="L10" s="8" t="n"/>
      <c r="M10" s="10" t="n"/>
    </row>
    <row r="11" ht="22" customHeight="1">
      <c r="A11" s="6" t="n"/>
      <c r="B11" s="6" t="n"/>
      <c r="C11" s="6" t="n"/>
      <c r="D11" s="10" t="n"/>
      <c r="E11" s="6" t="n"/>
      <c r="F11" s="10" t="n"/>
      <c r="G11" s="10" t="n"/>
      <c r="H11" s="6" t="n"/>
      <c r="I11" s="6" t="n"/>
      <c r="J11" s="6" t="n"/>
      <c r="K11" s="6" t="n"/>
      <c r="L11" s="6" t="n"/>
      <c r="M11" s="10" t="n"/>
    </row>
    <row r="12" ht="22" customHeight="1">
      <c r="A12" s="8" t="n"/>
      <c r="B12" s="8" t="n"/>
      <c r="C12" s="8" t="n"/>
      <c r="D12" s="10" t="n"/>
      <c r="E12" s="8" t="n"/>
      <c r="F12" s="10" t="n"/>
      <c r="G12" s="10" t="n"/>
      <c r="H12" s="8" t="n"/>
      <c r="I12" s="8" t="n"/>
      <c r="J12" s="8" t="n"/>
      <c r="K12" s="8" t="n"/>
      <c r="L12" s="8" t="n"/>
      <c r="M12" s="10" t="n"/>
    </row>
    <row r="13" ht="22" customHeight="1">
      <c r="A13" s="6" t="n"/>
      <c r="B13" s="6" t="n"/>
      <c r="C13" s="6" t="n"/>
      <c r="D13" s="10" t="n"/>
      <c r="E13" s="6" t="n"/>
      <c r="F13" s="10" t="n"/>
      <c r="G13" s="10" t="n"/>
      <c r="H13" s="6" t="n"/>
      <c r="I13" s="6" t="n"/>
      <c r="J13" s="6" t="n"/>
      <c r="K13" s="6" t="n"/>
      <c r="L13" s="6" t="n"/>
      <c r="M13" s="10" t="n"/>
    </row>
    <row r="14" ht="22" customHeight="1">
      <c r="A14" s="8" t="n"/>
      <c r="B14" s="8" t="n"/>
      <c r="C14" s="8" t="n"/>
      <c r="D14" s="10" t="n"/>
      <c r="E14" s="8" t="n"/>
      <c r="F14" s="10" t="n"/>
      <c r="G14" s="10" t="n"/>
      <c r="H14" s="8" t="n"/>
      <c r="I14" s="8" t="n"/>
      <c r="J14" s="8" t="n"/>
      <c r="K14" s="8" t="n"/>
      <c r="L14" s="8" t="n"/>
      <c r="M14" s="10" t="n"/>
    </row>
    <row r="15" ht="22" customHeight="1">
      <c r="A15" s="6" t="n"/>
      <c r="B15" s="6" t="n"/>
      <c r="C15" s="6" t="n"/>
      <c r="D15" s="10" t="n"/>
      <c r="E15" s="6" t="n"/>
      <c r="F15" s="10" t="n"/>
      <c r="G15" s="10" t="n"/>
      <c r="H15" s="6" t="n"/>
      <c r="I15" s="6" t="n"/>
      <c r="J15" s="6" t="n"/>
      <c r="K15" s="6" t="n"/>
      <c r="L15" s="6" t="n"/>
      <c r="M15" s="10" t="n"/>
    </row>
    <row r="16" ht="22" customHeight="1">
      <c r="A16" s="8" t="n"/>
      <c r="B16" s="8" t="n"/>
      <c r="C16" s="8" t="n"/>
      <c r="D16" s="10" t="n"/>
      <c r="E16" s="8" t="n"/>
      <c r="F16" s="10" t="n"/>
      <c r="G16" s="10" t="n"/>
      <c r="H16" s="8" t="n"/>
      <c r="I16" s="8" t="n"/>
      <c r="J16" s="8" t="n"/>
      <c r="K16" s="8" t="n"/>
      <c r="L16" s="8" t="n"/>
      <c r="M16" s="10" t="n"/>
    </row>
    <row r="17" ht="22" customHeight="1">
      <c r="A17" s="6" t="n"/>
      <c r="B17" s="6" t="n"/>
      <c r="C17" s="6" t="n"/>
      <c r="D17" s="10" t="n"/>
      <c r="E17" s="6" t="n"/>
      <c r="F17" s="10" t="n"/>
      <c r="G17" s="10" t="n"/>
      <c r="H17" s="6" t="n"/>
      <c r="I17" s="6" t="n"/>
      <c r="J17" s="6" t="n"/>
      <c r="K17" s="6" t="n"/>
      <c r="L17" s="6" t="n"/>
      <c r="M17" s="10" t="n"/>
    </row>
    <row r="18" ht="22" customHeight="1">
      <c r="A18" s="8" t="n"/>
      <c r="B18" s="8" t="n"/>
      <c r="C18" s="8" t="n"/>
      <c r="D18" s="10" t="n"/>
      <c r="E18" s="8" t="n"/>
      <c r="F18" s="10" t="n"/>
      <c r="G18" s="10" t="n"/>
      <c r="H18" s="8" t="n"/>
      <c r="I18" s="8" t="n"/>
      <c r="J18" s="8" t="n"/>
      <c r="K18" s="8" t="n"/>
      <c r="L18" s="8" t="n"/>
      <c r="M18" s="10" t="n"/>
    </row>
    <row r="19" ht="22" customHeight="1">
      <c r="A19" s="6" t="n"/>
      <c r="B19" s="6" t="n"/>
      <c r="C19" s="6" t="n"/>
      <c r="D19" s="10" t="n"/>
      <c r="E19" s="6" t="n"/>
      <c r="F19" s="10" t="n"/>
      <c r="G19" s="10" t="n"/>
      <c r="H19" s="6" t="n"/>
      <c r="I19" s="6" t="n"/>
      <c r="J19" s="6" t="n"/>
      <c r="K19" s="6" t="n"/>
      <c r="L19" s="6" t="n"/>
      <c r="M19" s="10" t="n"/>
    </row>
    <row r="20" ht="22" customHeight="1">
      <c r="A20" s="8" t="n"/>
      <c r="B20" s="8" t="n"/>
      <c r="C20" s="8" t="n"/>
      <c r="D20" s="10" t="n"/>
      <c r="E20" s="8" t="n"/>
      <c r="F20" s="10" t="n"/>
      <c r="G20" s="10" t="n"/>
      <c r="H20" s="8" t="n"/>
      <c r="I20" s="8" t="n"/>
      <c r="J20" s="8" t="n"/>
      <c r="K20" s="8" t="n"/>
      <c r="L20" s="8" t="n"/>
      <c r="M20" s="10" t="n"/>
    </row>
    <row r="21" ht="22" customHeight="1">
      <c r="A21" s="6" t="n"/>
      <c r="B21" s="6" t="n"/>
      <c r="C21" s="6" t="n"/>
      <c r="D21" s="10" t="n"/>
      <c r="E21" s="6" t="n"/>
      <c r="F21" s="10" t="n"/>
      <c r="G21" s="10" t="n"/>
      <c r="H21" s="6" t="n"/>
      <c r="I21" s="6" t="n"/>
      <c r="J21" s="6" t="n"/>
      <c r="K21" s="6" t="n"/>
      <c r="L21" s="6" t="n"/>
      <c r="M21" s="10" t="n"/>
    </row>
    <row r="22" ht="22" customHeight="1">
      <c r="A22" s="8" t="n"/>
      <c r="B22" s="8" t="n"/>
      <c r="C22" s="8" t="n"/>
      <c r="D22" s="10" t="n"/>
      <c r="E22" s="8" t="n"/>
      <c r="F22" s="10" t="n"/>
      <c r="G22" s="10" t="n"/>
      <c r="H22" s="8" t="n"/>
      <c r="I22" s="8" t="n"/>
      <c r="J22" s="8" t="n"/>
      <c r="K22" s="8" t="n"/>
      <c r="L22" s="8" t="n"/>
      <c r="M22" s="10" t="n"/>
    </row>
    <row r="23" ht="22" customHeight="1">
      <c r="A23" s="6" t="n"/>
      <c r="B23" s="6" t="n"/>
      <c r="C23" s="6" t="n"/>
      <c r="D23" s="10" t="n"/>
      <c r="E23" s="6" t="n"/>
      <c r="F23" s="10" t="n"/>
      <c r="G23" s="10" t="n"/>
      <c r="H23" s="6" t="n"/>
      <c r="I23" s="6" t="n"/>
      <c r="J23" s="6" t="n"/>
      <c r="K23" s="6" t="n"/>
      <c r="L23" s="6" t="n"/>
      <c r="M23" s="10" t="n"/>
    </row>
    <row r="24" ht="22" customHeight="1">
      <c r="A24" s="8" t="n"/>
      <c r="B24" s="8" t="n"/>
      <c r="C24" s="8" t="n"/>
      <c r="D24" s="10" t="n"/>
      <c r="E24" s="8" t="n"/>
      <c r="F24" s="10" t="n"/>
      <c r="G24" s="10" t="n"/>
      <c r="H24" s="8" t="n"/>
      <c r="I24" s="8" t="n"/>
      <c r="J24" s="8" t="n"/>
      <c r="K24" s="8" t="n"/>
      <c r="L24" s="8" t="n"/>
      <c r="M24" s="10" t="n"/>
    </row>
    <row r="25" ht="22" customHeight="1">
      <c r="A25" s="6" t="n"/>
      <c r="B25" s="6" t="n"/>
      <c r="C25" s="6" t="n"/>
      <c r="D25" s="10" t="n"/>
      <c r="E25" s="6" t="n"/>
      <c r="F25" s="10" t="n"/>
      <c r="G25" s="10" t="n"/>
      <c r="H25" s="6" t="n"/>
      <c r="I25" s="6" t="n"/>
      <c r="J25" s="6" t="n"/>
      <c r="K25" s="6" t="n"/>
      <c r="L25" s="6" t="n"/>
      <c r="M25" s="10" t="n"/>
    </row>
    <row r="26" ht="22" customHeight="1">
      <c r="A26" s="8" t="n"/>
      <c r="B26" s="8" t="n"/>
      <c r="C26" s="8" t="n"/>
      <c r="D26" s="10" t="n"/>
      <c r="E26" s="8" t="n"/>
      <c r="F26" s="10" t="n"/>
      <c r="G26" s="10" t="n"/>
      <c r="H26" s="8" t="n"/>
      <c r="I26" s="8" t="n"/>
      <c r="J26" s="8" t="n"/>
      <c r="K26" s="8" t="n"/>
      <c r="L26" s="8" t="n"/>
      <c r="M26" s="10" t="n"/>
    </row>
    <row r="27" ht="22" customHeight="1">
      <c r="A27" s="6" t="n"/>
      <c r="B27" s="6" t="n"/>
      <c r="C27" s="6" t="n"/>
      <c r="D27" s="10" t="n"/>
      <c r="E27" s="6" t="n"/>
      <c r="F27" s="10" t="n"/>
      <c r="G27" s="10" t="n"/>
      <c r="H27" s="6" t="n"/>
      <c r="I27" s="6" t="n"/>
      <c r="J27" s="6" t="n"/>
      <c r="K27" s="6" t="n"/>
      <c r="L27" s="6" t="n"/>
      <c r="M27" s="10" t="n"/>
    </row>
    <row r="28" ht="22" customHeight="1">
      <c r="A28" s="8" t="n"/>
      <c r="B28" s="8" t="n"/>
      <c r="C28" s="8" t="n"/>
      <c r="D28" s="10" t="n"/>
      <c r="E28" s="8" t="n"/>
      <c r="F28" s="10" t="n"/>
      <c r="G28" s="10" t="n"/>
      <c r="H28" s="8" t="n"/>
      <c r="I28" s="8" t="n"/>
      <c r="J28" s="8" t="n"/>
      <c r="K28" s="8" t="n"/>
      <c r="L28" s="8" t="n"/>
      <c r="M28" s="10" t="n"/>
    </row>
    <row r="29" ht="22" customHeight="1">
      <c r="A29" s="6" t="n"/>
      <c r="B29" s="6" t="n"/>
      <c r="C29" s="6" t="n"/>
      <c r="D29" s="10" t="n"/>
      <c r="E29" s="6" t="n"/>
      <c r="F29" s="10" t="n"/>
      <c r="G29" s="10" t="n"/>
      <c r="H29" s="6" t="n"/>
      <c r="I29" s="6" t="n"/>
      <c r="J29" s="6" t="n"/>
      <c r="K29" s="6" t="n"/>
      <c r="L29" s="6" t="n"/>
      <c r="M29" s="10" t="n"/>
    </row>
    <row r="30" ht="22" customHeight="1">
      <c r="A30" s="8" t="n"/>
      <c r="B30" s="8" t="n"/>
      <c r="C30" s="8" t="n"/>
      <c r="D30" s="10" t="n"/>
      <c r="E30" s="8" t="n"/>
      <c r="F30" s="10" t="n"/>
      <c r="G30" s="10" t="n"/>
      <c r="H30" s="8" t="n"/>
      <c r="I30" s="8" t="n"/>
      <c r="J30" s="8" t="n"/>
      <c r="K30" s="8" t="n"/>
      <c r="L30" s="8" t="n"/>
      <c r="M30" s="10" t="n"/>
    </row>
    <row r="31" ht="22" customHeight="1">
      <c r="A31" s="6" t="n"/>
      <c r="B31" s="6" t="n"/>
      <c r="C31" s="6" t="n"/>
      <c r="D31" s="10" t="n"/>
      <c r="E31" s="6" t="n"/>
      <c r="F31" s="10" t="n"/>
      <c r="G31" s="10" t="n"/>
      <c r="H31" s="6" t="n"/>
      <c r="I31" s="6" t="n"/>
      <c r="J31" s="6" t="n"/>
      <c r="K31" s="6" t="n"/>
      <c r="L31" s="6" t="n"/>
      <c r="M31" s="10" t="n"/>
    </row>
    <row r="32" ht="22" customHeight="1">
      <c r="A32" s="8" t="n"/>
      <c r="B32" s="8" t="n"/>
      <c r="C32" s="8" t="n"/>
      <c r="D32" s="10" t="n"/>
      <c r="E32" s="8" t="n"/>
      <c r="F32" s="10" t="n"/>
      <c r="G32" s="10" t="n"/>
      <c r="H32" s="8" t="n"/>
      <c r="I32" s="8" t="n"/>
      <c r="J32" s="8" t="n"/>
      <c r="K32" s="8" t="n"/>
      <c r="L32" s="8" t="n"/>
      <c r="M32" s="10" t="n"/>
    </row>
    <row r="33" ht="22" customHeight="1">
      <c r="A33" s="6" t="n"/>
      <c r="B33" s="6" t="n"/>
      <c r="C33" s="6" t="n"/>
      <c r="D33" s="10" t="n"/>
      <c r="E33" s="6" t="n"/>
      <c r="F33" s="10" t="n"/>
      <c r="G33" s="10" t="n"/>
      <c r="H33" s="6" t="n"/>
      <c r="I33" s="6" t="n"/>
      <c r="J33" s="6" t="n"/>
      <c r="K33" s="6" t="n"/>
      <c r="L33" s="6" t="n"/>
      <c r="M33" s="10" t="n"/>
    </row>
    <row r="34" ht="22" customHeight="1">
      <c r="A34" s="8" t="n"/>
      <c r="B34" s="8" t="n"/>
      <c r="C34" s="8" t="n"/>
      <c r="D34" s="10" t="n"/>
      <c r="E34" s="8" t="n"/>
      <c r="F34" s="10" t="n"/>
      <c r="G34" s="10" t="n"/>
      <c r="H34" s="8" t="n"/>
      <c r="I34" s="8" t="n"/>
      <c r="J34" s="8" t="n"/>
      <c r="K34" s="8" t="n"/>
      <c r="L34" s="8" t="n"/>
      <c r="M34" s="10" t="n"/>
    </row>
    <row r="35" ht="22" customHeight="1">
      <c r="A35" s="6" t="n"/>
      <c r="B35" s="6" t="n"/>
      <c r="C35" s="6" t="n"/>
      <c r="D35" s="10" t="n"/>
      <c r="E35" s="6" t="n"/>
      <c r="F35" s="10" t="n"/>
      <c r="G35" s="10" t="n"/>
      <c r="H35" s="6" t="n"/>
      <c r="I35" s="6" t="n"/>
      <c r="J35" s="6" t="n"/>
      <c r="K35" s="6" t="n"/>
      <c r="L35" s="6" t="n"/>
      <c r="M35" s="10" t="n"/>
    </row>
    <row r="36" ht="22" customHeight="1">
      <c r="A36" s="8" t="n"/>
      <c r="B36" s="8" t="n"/>
      <c r="C36" s="8" t="n"/>
      <c r="D36" s="10" t="n"/>
      <c r="E36" s="8" t="n"/>
      <c r="F36" s="10" t="n"/>
      <c r="G36" s="10" t="n"/>
      <c r="H36" s="8" t="n"/>
      <c r="I36" s="8" t="n"/>
      <c r="J36" s="8" t="n"/>
      <c r="K36" s="8" t="n"/>
      <c r="L36" s="8" t="n"/>
      <c r="M36" s="10" t="n"/>
    </row>
    <row r="37" ht="22" customHeight="1">
      <c r="A37" s="6" t="n"/>
      <c r="B37" s="6" t="n"/>
      <c r="C37" s="6" t="n"/>
      <c r="D37" s="10" t="n"/>
      <c r="E37" s="6" t="n"/>
      <c r="F37" s="10" t="n"/>
      <c r="G37" s="10" t="n"/>
      <c r="H37" s="6" t="n"/>
      <c r="I37" s="6" t="n"/>
      <c r="J37" s="6" t="n"/>
      <c r="K37" s="6" t="n"/>
      <c r="L37" s="6" t="n"/>
      <c r="M37" s="10" t="n"/>
    </row>
    <row r="38" ht="22" customHeight="1">
      <c r="A38" s="8" t="n"/>
      <c r="B38" s="8" t="n"/>
      <c r="C38" s="8" t="n"/>
      <c r="D38" s="10" t="n"/>
      <c r="E38" s="8" t="n"/>
      <c r="F38" s="10" t="n"/>
      <c r="G38" s="10" t="n"/>
      <c r="H38" s="8" t="n"/>
      <c r="I38" s="8" t="n"/>
      <c r="J38" s="8" t="n"/>
      <c r="K38" s="8" t="n"/>
      <c r="L38" s="8" t="n"/>
      <c r="M38" s="10" t="n"/>
    </row>
    <row r="39" ht="22" customHeight="1">
      <c r="A39" s="6" t="n"/>
      <c r="B39" s="6" t="n"/>
      <c r="C39" s="6" t="n"/>
      <c r="D39" s="10" t="n"/>
      <c r="E39" s="6" t="n"/>
      <c r="F39" s="10" t="n"/>
      <c r="G39" s="10" t="n"/>
      <c r="H39" s="6" t="n"/>
      <c r="I39" s="6" t="n"/>
      <c r="J39" s="6" t="n"/>
      <c r="K39" s="6" t="n"/>
      <c r="L39" s="6" t="n"/>
      <c r="M39" s="10" t="n"/>
    </row>
    <row r="40" ht="22" customHeight="1">
      <c r="A40" s="8" t="n"/>
      <c r="B40" s="8" t="n"/>
      <c r="C40" s="8" t="n"/>
      <c r="D40" s="10" t="n"/>
      <c r="E40" s="8" t="n"/>
      <c r="F40" s="10" t="n"/>
      <c r="G40" s="10" t="n"/>
      <c r="H40" s="8" t="n"/>
      <c r="I40" s="8" t="n"/>
      <c r="J40" s="8" t="n"/>
      <c r="K40" s="8" t="n"/>
      <c r="L40" s="8" t="n"/>
      <c r="M40" s="10" t="n"/>
    </row>
    <row r="41" ht="22" customHeight="1">
      <c r="A41" s="6" t="n"/>
      <c r="B41" s="6" t="n"/>
      <c r="C41" s="6" t="n"/>
      <c r="D41" s="10" t="n"/>
      <c r="E41" s="6" t="n"/>
      <c r="F41" s="10" t="n"/>
      <c r="G41" s="10" t="n"/>
      <c r="H41" s="6" t="n"/>
      <c r="I41" s="6" t="n"/>
      <c r="J41" s="6" t="n"/>
      <c r="K41" s="6" t="n"/>
      <c r="L41" s="6" t="n"/>
      <c r="M41" s="10" t="n"/>
    </row>
    <row r="42" ht="22" customHeight="1">
      <c r="A42" s="8" t="n"/>
      <c r="B42" s="8" t="n"/>
      <c r="C42" s="8" t="n"/>
      <c r="D42" s="10" t="n"/>
      <c r="E42" s="8" t="n"/>
      <c r="F42" s="10" t="n"/>
      <c r="G42" s="10" t="n"/>
      <c r="H42" s="8" t="n"/>
      <c r="I42" s="8" t="n"/>
      <c r="J42" s="8" t="n"/>
      <c r="K42" s="8" t="n"/>
      <c r="L42" s="8" t="n"/>
      <c r="M42" s="10" t="n"/>
    </row>
    <row r="43" ht="22" customHeight="1">
      <c r="A43" s="6" t="n"/>
      <c r="B43" s="6" t="n"/>
      <c r="C43" s="6" t="n"/>
      <c r="D43" s="10" t="n"/>
      <c r="E43" s="6" t="n"/>
      <c r="F43" s="10" t="n"/>
      <c r="G43" s="10" t="n"/>
      <c r="H43" s="6" t="n"/>
      <c r="I43" s="6" t="n"/>
      <c r="J43" s="6" t="n"/>
      <c r="K43" s="6" t="n"/>
      <c r="L43" s="6" t="n"/>
      <c r="M43" s="10" t="n"/>
    </row>
    <row r="44" ht="22" customHeight="1">
      <c r="A44" s="8" t="n"/>
      <c r="B44" s="8" t="n"/>
      <c r="C44" s="8" t="n"/>
      <c r="D44" s="10" t="n"/>
      <c r="E44" s="8" t="n"/>
      <c r="F44" s="10" t="n"/>
      <c r="G44" s="10" t="n"/>
      <c r="H44" s="8" t="n"/>
      <c r="I44" s="8" t="n"/>
      <c r="J44" s="8" t="n"/>
      <c r="K44" s="8" t="n"/>
      <c r="L44" s="8" t="n"/>
      <c r="M44" s="10" t="n"/>
    </row>
    <row r="45" ht="22" customHeight="1">
      <c r="A45" s="6" t="n"/>
      <c r="B45" s="6" t="n"/>
      <c r="C45" s="6" t="n"/>
      <c r="D45" s="10" t="n"/>
      <c r="E45" s="6" t="n"/>
      <c r="F45" s="10" t="n"/>
      <c r="G45" s="10" t="n"/>
      <c r="H45" s="6" t="n"/>
      <c r="I45" s="6" t="n"/>
      <c r="J45" s="6" t="n"/>
      <c r="K45" s="6" t="n"/>
      <c r="L45" s="6" t="n"/>
      <c r="M45" s="10" t="n"/>
    </row>
    <row r="46" ht="22" customHeight="1">
      <c r="A46" s="8" t="n"/>
      <c r="B46" s="8" t="n"/>
      <c r="C46" s="8" t="n"/>
      <c r="D46" s="10" t="n"/>
      <c r="E46" s="8" t="n"/>
      <c r="F46" s="10" t="n"/>
      <c r="G46" s="10" t="n"/>
      <c r="H46" s="8" t="n"/>
      <c r="I46" s="8" t="n"/>
      <c r="J46" s="8" t="n"/>
      <c r="K46" s="8" t="n"/>
      <c r="L46" s="8" t="n"/>
      <c r="M46" s="10" t="n"/>
    </row>
    <row r="47" ht="22" customHeight="1">
      <c r="A47" s="6" t="n"/>
      <c r="B47" s="6" t="n"/>
      <c r="C47" s="6" t="n"/>
      <c r="D47" s="10" t="n"/>
      <c r="E47" s="6" t="n"/>
      <c r="F47" s="10" t="n"/>
      <c r="G47" s="10" t="n"/>
      <c r="H47" s="6" t="n"/>
      <c r="I47" s="6" t="n"/>
      <c r="J47" s="6" t="n"/>
      <c r="K47" s="6" t="n"/>
      <c r="L47" s="6" t="n"/>
      <c r="M47" s="10" t="n"/>
    </row>
    <row r="48" ht="22" customHeight="1">
      <c r="A48" s="8" t="n"/>
      <c r="B48" s="8" t="n"/>
      <c r="C48" s="8" t="n"/>
      <c r="D48" s="10" t="n"/>
      <c r="E48" s="8" t="n"/>
      <c r="F48" s="10" t="n"/>
      <c r="G48" s="10" t="n"/>
      <c r="H48" s="8" t="n"/>
      <c r="I48" s="8" t="n"/>
      <c r="J48" s="8" t="n"/>
      <c r="K48" s="8" t="n"/>
      <c r="L48" s="8" t="n"/>
      <c r="M48" s="10" t="n"/>
    </row>
    <row r="49" ht="22" customHeight="1">
      <c r="A49" s="6" t="n"/>
      <c r="B49" s="6" t="n"/>
      <c r="C49" s="6" t="n"/>
      <c r="D49" s="10" t="n"/>
      <c r="E49" s="6" t="n"/>
      <c r="F49" s="10" t="n"/>
      <c r="G49" s="10" t="n"/>
      <c r="H49" s="6" t="n"/>
      <c r="I49" s="6" t="n"/>
      <c r="J49" s="6" t="n"/>
      <c r="K49" s="6" t="n"/>
      <c r="L49" s="6" t="n"/>
      <c r="M49" s="10" t="n"/>
    </row>
    <row r="50" ht="22" customHeight="1">
      <c r="A50" s="8" t="n"/>
      <c r="B50" s="8" t="n"/>
      <c r="C50" s="8" t="n"/>
      <c r="D50" s="10" t="n"/>
      <c r="E50" s="8" t="n"/>
      <c r="F50" s="10" t="n"/>
      <c r="G50" s="10" t="n"/>
      <c r="H50" s="8" t="n"/>
      <c r="I50" s="8" t="n"/>
      <c r="J50" s="8" t="n"/>
      <c r="K50" s="8" t="n"/>
      <c r="L50" s="8" t="n"/>
      <c r="M50" s="10" t="n"/>
    </row>
    <row r="51" ht="22" customHeight="1">
      <c r="A51" s="6" t="n"/>
      <c r="B51" s="6" t="n"/>
      <c r="C51" s="6" t="n"/>
      <c r="D51" s="10" t="n"/>
      <c r="E51" s="6" t="n"/>
      <c r="F51" s="10" t="n"/>
      <c r="G51" s="10" t="n"/>
      <c r="H51" s="6" t="n"/>
      <c r="I51" s="6" t="n"/>
      <c r="J51" s="6" t="n"/>
      <c r="K51" s="6" t="n"/>
      <c r="L51" s="6" t="n"/>
      <c r="M51" s="10" t="n"/>
    </row>
    <row r="52" ht="22" customHeight="1">
      <c r="A52" s="8" t="n"/>
      <c r="B52" s="8" t="n"/>
      <c r="C52" s="8" t="n"/>
      <c r="D52" s="10" t="n"/>
      <c r="E52" s="8" t="n"/>
      <c r="F52" s="10" t="n"/>
      <c r="G52" s="10" t="n"/>
      <c r="H52" s="8" t="n"/>
      <c r="I52" s="8" t="n"/>
      <c r="J52" s="8" t="n"/>
      <c r="K52" s="8" t="n"/>
      <c r="L52" s="8" t="n"/>
      <c r="M52" s="10" t="n"/>
    </row>
    <row r="53" ht="22" customHeight="1">
      <c r="A53" s="6" t="n"/>
      <c r="B53" s="6" t="n"/>
      <c r="C53" s="6" t="n"/>
      <c r="D53" s="10" t="n"/>
      <c r="E53" s="6" t="n"/>
      <c r="F53" s="10" t="n"/>
      <c r="G53" s="10" t="n"/>
      <c r="H53" s="6" t="n"/>
      <c r="I53" s="6" t="n"/>
      <c r="J53" s="6" t="n"/>
      <c r="K53" s="6" t="n"/>
      <c r="L53" s="6" t="n"/>
      <c r="M53" s="10" t="n"/>
    </row>
    <row r="54" ht="22" customHeight="1">
      <c r="A54" s="8" t="n"/>
      <c r="B54" s="8" t="n"/>
      <c r="C54" s="8" t="n"/>
      <c r="D54" s="10" t="n"/>
      <c r="E54" s="8" t="n"/>
      <c r="F54" s="10" t="n"/>
      <c r="G54" s="10" t="n"/>
      <c r="H54" s="8" t="n"/>
      <c r="I54" s="8" t="n"/>
      <c r="J54" s="8" t="n"/>
      <c r="K54" s="8" t="n"/>
      <c r="L54" s="8" t="n"/>
      <c r="M54" s="10" t="n"/>
    </row>
    <row r="55" ht="22" customHeight="1">
      <c r="A55" s="6" t="n"/>
      <c r="B55" s="6" t="n"/>
      <c r="C55" s="6" t="n"/>
      <c r="D55" s="10" t="n"/>
      <c r="E55" s="6" t="n"/>
      <c r="F55" s="10" t="n"/>
      <c r="G55" s="10" t="n"/>
      <c r="H55" s="6" t="n"/>
      <c r="I55" s="6" t="n"/>
      <c r="J55" s="6" t="n"/>
      <c r="K55" s="6" t="n"/>
      <c r="L55" s="6" t="n"/>
      <c r="M55" s="10" t="n"/>
    </row>
    <row r="56" ht="22" customHeight="1">
      <c r="A56" s="8" t="n"/>
      <c r="B56" s="8" t="n"/>
      <c r="C56" s="8" t="n"/>
      <c r="D56" s="10" t="n"/>
      <c r="E56" s="8" t="n"/>
      <c r="F56" s="10" t="n"/>
      <c r="G56" s="10" t="n"/>
      <c r="H56" s="8" t="n"/>
      <c r="I56" s="8" t="n"/>
      <c r="J56" s="8" t="n"/>
      <c r="K56" s="8" t="n"/>
      <c r="L56" s="8" t="n"/>
      <c r="M56" s="10" t="n"/>
    </row>
    <row r="57" ht="22" customHeight="1">
      <c r="A57" s="6" t="n"/>
      <c r="B57" s="6" t="n"/>
      <c r="C57" s="6" t="n"/>
      <c r="D57" s="10" t="n"/>
      <c r="E57" s="6" t="n"/>
      <c r="F57" s="10" t="n"/>
      <c r="G57" s="10" t="n"/>
      <c r="H57" s="6" t="n"/>
      <c r="I57" s="6" t="n"/>
      <c r="J57" s="6" t="n"/>
      <c r="K57" s="6" t="n"/>
      <c r="L57" s="6" t="n"/>
      <c r="M57" s="10" t="n"/>
    </row>
    <row r="58" ht="22" customHeight="1">
      <c r="A58" s="8" t="n"/>
      <c r="B58" s="8" t="n"/>
      <c r="C58" s="8" t="n"/>
      <c r="D58" s="10" t="n"/>
      <c r="E58" s="8" t="n"/>
      <c r="F58" s="10" t="n"/>
      <c r="G58" s="10" t="n"/>
      <c r="H58" s="8" t="n"/>
      <c r="I58" s="8" t="n"/>
      <c r="J58" s="8" t="n"/>
      <c r="K58" s="8" t="n"/>
      <c r="L58" s="8" t="n"/>
      <c r="M58" s="10" t="n"/>
    </row>
    <row r="59" ht="22" customHeight="1">
      <c r="A59" s="6" t="n"/>
      <c r="B59" s="6" t="n"/>
      <c r="C59" s="6" t="n"/>
      <c r="D59" s="10" t="n"/>
      <c r="E59" s="6" t="n"/>
      <c r="F59" s="10" t="n"/>
      <c r="G59" s="10" t="n"/>
      <c r="H59" s="6" t="n"/>
      <c r="I59" s="6" t="n"/>
      <c r="J59" s="6" t="n"/>
      <c r="K59" s="6" t="n"/>
      <c r="L59" s="6" t="n"/>
      <c r="M59" s="10" t="n"/>
    </row>
    <row r="60" ht="22" customHeight="1">
      <c r="A60" s="8" t="n"/>
      <c r="B60" s="8" t="n"/>
      <c r="C60" s="8" t="n"/>
      <c r="D60" s="10" t="n"/>
      <c r="E60" s="8" t="n"/>
      <c r="F60" s="10" t="n"/>
      <c r="G60" s="10" t="n"/>
      <c r="H60" s="8" t="n"/>
      <c r="I60" s="8" t="n"/>
      <c r="J60" s="8" t="n"/>
      <c r="K60" s="8" t="n"/>
      <c r="L60" s="8" t="n"/>
      <c r="M60" s="10" t="n"/>
    </row>
    <row r="61" ht="22" customHeight="1">
      <c r="A61" s="6" t="n"/>
      <c r="B61" s="6" t="n"/>
      <c r="C61" s="6" t="n"/>
      <c r="D61" s="10" t="n"/>
      <c r="E61" s="6" t="n"/>
      <c r="F61" s="10" t="n"/>
      <c r="G61" s="10" t="n"/>
      <c r="H61" s="6" t="n"/>
      <c r="I61" s="6" t="n"/>
      <c r="J61" s="6" t="n"/>
      <c r="K61" s="6" t="n"/>
      <c r="L61" s="6" t="n"/>
      <c r="M61" s="10" t="n"/>
    </row>
    <row r="62" ht="22" customHeight="1">
      <c r="A62" s="8" t="n"/>
      <c r="B62" s="8" t="n"/>
      <c r="C62" s="8" t="n"/>
      <c r="D62" s="10" t="n"/>
      <c r="E62" s="8" t="n"/>
      <c r="F62" s="10" t="n"/>
      <c r="G62" s="10" t="n"/>
      <c r="H62" s="8" t="n"/>
      <c r="I62" s="8" t="n"/>
      <c r="J62" s="8" t="n"/>
      <c r="K62" s="8" t="n"/>
      <c r="L62" s="8" t="n"/>
      <c r="M62" s="10" t="n"/>
    </row>
    <row r="63" ht="22" customHeight="1">
      <c r="A63" s="6" t="n"/>
      <c r="B63" s="6" t="n"/>
      <c r="C63" s="6" t="n"/>
      <c r="D63" s="10" t="n"/>
      <c r="E63" s="6" t="n"/>
      <c r="F63" s="10" t="n"/>
      <c r="G63" s="10" t="n"/>
      <c r="H63" s="6" t="n"/>
      <c r="I63" s="6" t="n"/>
      <c r="J63" s="6" t="n"/>
      <c r="K63" s="6" t="n"/>
      <c r="L63" s="6" t="n"/>
      <c r="M63" s="10" t="n"/>
    </row>
    <row r="64" ht="22" customHeight="1">
      <c r="A64" s="8" t="n"/>
      <c r="B64" s="8" t="n"/>
      <c r="C64" s="8" t="n"/>
      <c r="D64" s="10" t="n"/>
      <c r="E64" s="8" t="n"/>
      <c r="F64" s="10" t="n"/>
      <c r="G64" s="10" t="n"/>
      <c r="H64" s="8" t="n"/>
      <c r="I64" s="8" t="n"/>
      <c r="J64" s="8" t="n"/>
      <c r="K64" s="8" t="n"/>
      <c r="L64" s="8" t="n"/>
      <c r="M64" s="10" t="n"/>
    </row>
    <row r="65" ht="22" customHeight="1">
      <c r="A65" s="6" t="n"/>
      <c r="B65" s="6" t="n"/>
      <c r="C65" s="6" t="n"/>
      <c r="D65" s="10" t="n"/>
      <c r="E65" s="6" t="n"/>
      <c r="F65" s="10" t="n"/>
      <c r="G65" s="10" t="n"/>
      <c r="H65" s="6" t="n"/>
      <c r="I65" s="6" t="n"/>
      <c r="J65" s="6" t="n"/>
      <c r="K65" s="6" t="n"/>
      <c r="L65" s="6" t="n"/>
      <c r="M65" s="10" t="n"/>
    </row>
    <row r="66" ht="22" customHeight="1">
      <c r="A66" s="8" t="n"/>
      <c r="B66" s="8" t="n"/>
      <c r="C66" s="8" t="n"/>
      <c r="D66" s="10" t="n"/>
      <c r="E66" s="8" t="n"/>
      <c r="F66" s="10" t="n"/>
      <c r="G66" s="10" t="n"/>
      <c r="H66" s="8" t="n"/>
      <c r="I66" s="8" t="n"/>
      <c r="J66" s="8" t="n"/>
      <c r="K66" s="8" t="n"/>
      <c r="L66" s="8" t="n"/>
      <c r="M66" s="10" t="n"/>
    </row>
    <row r="67" ht="22" customHeight="1">
      <c r="A67" s="6" t="n"/>
      <c r="B67" s="6" t="n"/>
      <c r="C67" s="6" t="n"/>
      <c r="D67" s="10" t="n"/>
      <c r="E67" s="6" t="n"/>
      <c r="F67" s="10" t="n"/>
      <c r="G67" s="10" t="n"/>
      <c r="H67" s="6" t="n"/>
      <c r="I67" s="6" t="n"/>
      <c r="J67" s="6" t="n"/>
      <c r="K67" s="6" t="n"/>
      <c r="L67" s="6" t="n"/>
      <c r="M67" s="10" t="n"/>
    </row>
    <row r="68" ht="22" customHeight="1">
      <c r="A68" s="8" t="n"/>
      <c r="B68" s="8" t="n"/>
      <c r="C68" s="8" t="n"/>
      <c r="D68" s="10" t="n"/>
      <c r="E68" s="8" t="n"/>
      <c r="F68" s="10" t="n"/>
      <c r="G68" s="10" t="n"/>
      <c r="H68" s="8" t="n"/>
      <c r="I68" s="8" t="n"/>
      <c r="J68" s="8" t="n"/>
      <c r="K68" s="8" t="n"/>
      <c r="L68" s="8" t="n"/>
      <c r="M68" s="10" t="n"/>
    </row>
    <row r="69" ht="22" customHeight="1">
      <c r="A69" s="6" t="n"/>
      <c r="B69" s="6" t="n"/>
      <c r="C69" s="6" t="n"/>
      <c r="D69" s="10" t="n"/>
      <c r="E69" s="6" t="n"/>
      <c r="F69" s="10" t="n"/>
      <c r="G69" s="10" t="n"/>
      <c r="H69" s="6" t="n"/>
      <c r="I69" s="6" t="n"/>
      <c r="J69" s="6" t="n"/>
      <c r="K69" s="6" t="n"/>
      <c r="L69" s="6" t="n"/>
      <c r="M69" s="10" t="n"/>
    </row>
    <row r="70" ht="22" customHeight="1">
      <c r="A70" s="8" t="n"/>
      <c r="B70" s="8" t="n"/>
      <c r="C70" s="8" t="n"/>
      <c r="D70" s="10" t="n"/>
      <c r="E70" s="8" t="n"/>
      <c r="F70" s="10" t="n"/>
      <c r="G70" s="10" t="n"/>
      <c r="H70" s="8" t="n"/>
      <c r="I70" s="8" t="n"/>
      <c r="J70" s="8" t="n"/>
      <c r="K70" s="8" t="n"/>
      <c r="L70" s="8" t="n"/>
      <c r="M70" s="10" t="n"/>
    </row>
    <row r="71" ht="22" customHeight="1">
      <c r="A71" s="6" t="n"/>
      <c r="B71" s="6" t="n"/>
      <c r="C71" s="6" t="n"/>
      <c r="D71" s="10" t="n"/>
      <c r="E71" s="6" t="n"/>
      <c r="F71" s="10" t="n"/>
      <c r="G71" s="10" t="n"/>
      <c r="H71" s="6" t="n"/>
      <c r="I71" s="6" t="n"/>
      <c r="J71" s="6" t="n"/>
      <c r="K71" s="6" t="n"/>
      <c r="L71" s="6" t="n"/>
      <c r="M71" s="10" t="n"/>
    </row>
    <row r="72" ht="22" customHeight="1">
      <c r="A72" s="8" t="n"/>
      <c r="B72" s="8" t="n"/>
      <c r="C72" s="8" t="n"/>
      <c r="D72" s="10" t="n"/>
      <c r="E72" s="8" t="n"/>
      <c r="F72" s="10" t="n"/>
      <c r="G72" s="10" t="n"/>
      <c r="H72" s="8" t="n"/>
      <c r="I72" s="8" t="n"/>
      <c r="J72" s="8" t="n"/>
      <c r="K72" s="8" t="n"/>
      <c r="L72" s="8" t="n"/>
      <c r="M72" s="10" t="n"/>
    </row>
    <row r="73" ht="22" customHeight="1">
      <c r="A73" s="6" t="n"/>
      <c r="B73" s="6" t="n"/>
      <c r="C73" s="6" t="n"/>
      <c r="D73" s="10" t="n"/>
      <c r="E73" s="6" t="n"/>
      <c r="F73" s="10" t="n"/>
      <c r="G73" s="10" t="n"/>
      <c r="H73" s="6" t="n"/>
      <c r="I73" s="6" t="n"/>
      <c r="J73" s="6" t="n"/>
      <c r="K73" s="6" t="n"/>
      <c r="L73" s="6" t="n"/>
      <c r="M73" s="10" t="n"/>
    </row>
    <row r="74" ht="22" customHeight="1">
      <c r="A74" s="8" t="n"/>
      <c r="B74" s="8" t="n"/>
      <c r="C74" s="8" t="n"/>
      <c r="D74" s="10" t="n"/>
      <c r="E74" s="8" t="n"/>
      <c r="F74" s="10" t="n"/>
      <c r="G74" s="10" t="n"/>
      <c r="H74" s="8" t="n"/>
      <c r="I74" s="8" t="n"/>
      <c r="J74" s="8" t="n"/>
      <c r="K74" s="8" t="n"/>
      <c r="L74" s="8" t="n"/>
      <c r="M74" s="10" t="n"/>
    </row>
    <row r="75" ht="22" customHeight="1">
      <c r="A75" s="6" t="n"/>
      <c r="B75" s="6" t="n"/>
      <c r="C75" s="6" t="n"/>
      <c r="D75" s="10" t="n"/>
      <c r="E75" s="6" t="n"/>
      <c r="F75" s="10" t="n"/>
      <c r="G75" s="10" t="n"/>
      <c r="H75" s="6" t="n"/>
      <c r="I75" s="6" t="n"/>
      <c r="J75" s="6" t="n"/>
      <c r="K75" s="6" t="n"/>
      <c r="L75" s="6" t="n"/>
      <c r="M75" s="10" t="n"/>
    </row>
    <row r="76" ht="22" customHeight="1">
      <c r="A76" s="8" t="n"/>
      <c r="B76" s="8" t="n"/>
      <c r="C76" s="8" t="n"/>
      <c r="D76" s="10" t="n"/>
      <c r="E76" s="8" t="n"/>
      <c r="F76" s="10" t="n"/>
      <c r="G76" s="10" t="n"/>
      <c r="H76" s="8" t="n"/>
      <c r="I76" s="8" t="n"/>
      <c r="J76" s="8" t="n"/>
      <c r="K76" s="8" t="n"/>
      <c r="L76" s="8" t="n"/>
      <c r="M76" s="10" t="n"/>
    </row>
    <row r="77" ht="22" customHeight="1">
      <c r="A77" s="6" t="n"/>
      <c r="B77" s="6" t="n"/>
      <c r="C77" s="6" t="n"/>
      <c r="D77" s="10" t="n"/>
      <c r="E77" s="6" t="n"/>
      <c r="F77" s="10" t="n"/>
      <c r="G77" s="10" t="n"/>
      <c r="H77" s="6" t="n"/>
      <c r="I77" s="6" t="n"/>
      <c r="J77" s="6" t="n"/>
      <c r="K77" s="6" t="n"/>
      <c r="L77" s="6" t="n"/>
      <c r="M77" s="10" t="n"/>
    </row>
    <row r="78" ht="22" customHeight="1">
      <c r="A78" s="8" t="n"/>
      <c r="B78" s="8" t="n"/>
      <c r="C78" s="8" t="n"/>
      <c r="D78" s="10" t="n"/>
      <c r="E78" s="8" t="n"/>
      <c r="F78" s="10" t="n"/>
      <c r="G78" s="10" t="n"/>
      <c r="H78" s="8" t="n"/>
      <c r="I78" s="8" t="n"/>
      <c r="J78" s="8" t="n"/>
      <c r="K78" s="8" t="n"/>
      <c r="L78" s="8" t="n"/>
      <c r="M78" s="10" t="n"/>
    </row>
    <row r="79" ht="22" customHeight="1">
      <c r="A79" s="6" t="n"/>
      <c r="B79" s="6" t="n"/>
      <c r="C79" s="6" t="n"/>
      <c r="D79" s="10" t="n"/>
      <c r="E79" s="6" t="n"/>
      <c r="F79" s="10" t="n"/>
      <c r="G79" s="10" t="n"/>
      <c r="H79" s="6" t="n"/>
      <c r="I79" s="6" t="n"/>
      <c r="J79" s="6" t="n"/>
      <c r="K79" s="6" t="n"/>
      <c r="L79" s="6" t="n"/>
      <c r="M79" s="10" t="n"/>
    </row>
    <row r="80" ht="22" customHeight="1">
      <c r="A80" s="8" t="n"/>
      <c r="B80" s="8" t="n"/>
      <c r="C80" s="8" t="n"/>
      <c r="D80" s="10" t="n"/>
      <c r="E80" s="8" t="n"/>
      <c r="F80" s="10" t="n"/>
      <c r="G80" s="10" t="n"/>
      <c r="H80" s="8" t="n"/>
      <c r="I80" s="8" t="n"/>
      <c r="J80" s="8" t="n"/>
      <c r="K80" s="8" t="n"/>
      <c r="L80" s="8" t="n"/>
      <c r="M80" s="10" t="n"/>
    </row>
    <row r="81" ht="22" customHeight="1">
      <c r="A81" s="6" t="n"/>
      <c r="B81" s="6" t="n"/>
      <c r="C81" s="6" t="n"/>
      <c r="D81" s="10" t="n"/>
      <c r="E81" s="6" t="n"/>
      <c r="F81" s="10" t="n"/>
      <c r="G81" s="10" t="n"/>
      <c r="H81" s="6" t="n"/>
      <c r="I81" s="6" t="n"/>
      <c r="J81" s="6" t="n"/>
      <c r="K81" s="6" t="n"/>
      <c r="L81" s="6" t="n"/>
      <c r="M81" s="10" t="n"/>
    </row>
    <row r="82" ht="22" customHeight="1">
      <c r="A82" s="8" t="n"/>
      <c r="B82" s="8" t="n"/>
      <c r="C82" s="8" t="n"/>
      <c r="D82" s="10" t="n"/>
      <c r="E82" s="8" t="n"/>
      <c r="F82" s="10" t="n"/>
      <c r="G82" s="10" t="n"/>
      <c r="H82" s="8" t="n"/>
      <c r="I82" s="8" t="n"/>
      <c r="J82" s="8" t="n"/>
      <c r="K82" s="8" t="n"/>
      <c r="L82" s="8" t="n"/>
      <c r="M82" s="10" t="n"/>
    </row>
    <row r="83" ht="22" customHeight="1">
      <c r="A83" s="6" t="n"/>
      <c r="B83" s="6" t="n"/>
      <c r="C83" s="6" t="n"/>
      <c r="D83" s="10" t="n"/>
      <c r="E83" s="6" t="n"/>
      <c r="F83" s="10" t="n"/>
      <c r="G83" s="10" t="n"/>
      <c r="H83" s="6" t="n"/>
      <c r="I83" s="6" t="n"/>
      <c r="J83" s="6" t="n"/>
      <c r="K83" s="6" t="n"/>
      <c r="L83" s="6" t="n"/>
      <c r="M83" s="10" t="n"/>
    </row>
    <row r="84" ht="22" customHeight="1">
      <c r="A84" s="8" t="n"/>
      <c r="B84" s="8" t="n"/>
      <c r="C84" s="8" t="n"/>
      <c r="D84" s="10" t="n"/>
      <c r="E84" s="8" t="n"/>
      <c r="F84" s="10" t="n"/>
      <c r="G84" s="10" t="n"/>
      <c r="H84" s="8" t="n"/>
      <c r="I84" s="8" t="n"/>
      <c r="J84" s="8" t="n"/>
      <c r="K84" s="8" t="n"/>
      <c r="L84" s="8" t="n"/>
      <c r="M84" s="10" t="n"/>
    </row>
    <row r="85" ht="22" customHeight="1">
      <c r="A85" s="6" t="n"/>
      <c r="B85" s="6" t="n"/>
      <c r="C85" s="6" t="n"/>
      <c r="D85" s="10" t="n"/>
      <c r="E85" s="6" t="n"/>
      <c r="F85" s="10" t="n"/>
      <c r="G85" s="10" t="n"/>
      <c r="H85" s="6" t="n"/>
      <c r="I85" s="6" t="n"/>
      <c r="J85" s="6" t="n"/>
      <c r="K85" s="6" t="n"/>
      <c r="L85" s="6" t="n"/>
      <c r="M85" s="10" t="n"/>
    </row>
    <row r="86" ht="22" customHeight="1">
      <c r="A86" s="8" t="n"/>
      <c r="B86" s="8" t="n"/>
      <c r="C86" s="8" t="n"/>
      <c r="D86" s="10" t="n"/>
      <c r="E86" s="8" t="n"/>
      <c r="F86" s="10" t="n"/>
      <c r="G86" s="10" t="n"/>
      <c r="H86" s="8" t="n"/>
      <c r="I86" s="8" t="n"/>
      <c r="J86" s="8" t="n"/>
      <c r="K86" s="8" t="n"/>
      <c r="L86" s="8" t="n"/>
      <c r="M86" s="10" t="n"/>
    </row>
    <row r="87" ht="22" customHeight="1">
      <c r="A87" s="6" t="n"/>
      <c r="B87" s="6" t="n"/>
      <c r="C87" s="6" t="n"/>
      <c r="D87" s="10" t="n"/>
      <c r="E87" s="6" t="n"/>
      <c r="F87" s="10" t="n"/>
      <c r="G87" s="10" t="n"/>
      <c r="H87" s="6" t="n"/>
      <c r="I87" s="6" t="n"/>
      <c r="J87" s="6" t="n"/>
      <c r="K87" s="6" t="n"/>
      <c r="L87" s="6" t="n"/>
      <c r="M87" s="10" t="n"/>
    </row>
    <row r="88" ht="22" customHeight="1">
      <c r="A88" s="8" t="n"/>
      <c r="B88" s="8" t="n"/>
      <c r="C88" s="8" t="n"/>
      <c r="D88" s="10" t="n"/>
      <c r="E88" s="8" t="n"/>
      <c r="F88" s="10" t="n"/>
      <c r="G88" s="10" t="n"/>
      <c r="H88" s="8" t="n"/>
      <c r="I88" s="8" t="n"/>
      <c r="J88" s="8" t="n"/>
      <c r="K88" s="8" t="n"/>
      <c r="L88" s="8" t="n"/>
      <c r="M88" s="10" t="n"/>
    </row>
    <row r="89" ht="22" customHeight="1">
      <c r="A89" s="6" t="n"/>
      <c r="B89" s="6" t="n"/>
      <c r="C89" s="6" t="n"/>
      <c r="D89" s="10" t="n"/>
      <c r="E89" s="6" t="n"/>
      <c r="F89" s="10" t="n"/>
      <c r="G89" s="10" t="n"/>
      <c r="H89" s="6" t="n"/>
      <c r="I89" s="6" t="n"/>
      <c r="J89" s="6" t="n"/>
      <c r="K89" s="6" t="n"/>
      <c r="L89" s="6" t="n"/>
      <c r="M89" s="10" t="n"/>
    </row>
    <row r="90" ht="22" customHeight="1">
      <c r="A90" s="8" t="n"/>
      <c r="B90" s="8" t="n"/>
      <c r="C90" s="8" t="n"/>
      <c r="D90" s="10" t="n"/>
      <c r="E90" s="8" t="n"/>
      <c r="F90" s="10" t="n"/>
      <c r="G90" s="10" t="n"/>
      <c r="H90" s="8" t="n"/>
      <c r="I90" s="8" t="n"/>
      <c r="J90" s="8" t="n"/>
      <c r="K90" s="8" t="n"/>
      <c r="L90" s="8" t="n"/>
      <c r="M90" s="10" t="n"/>
    </row>
    <row r="91" ht="22" customHeight="1">
      <c r="A91" s="6" t="n"/>
      <c r="B91" s="6" t="n"/>
      <c r="C91" s="6" t="n"/>
      <c r="D91" s="10" t="n"/>
      <c r="E91" s="6" t="n"/>
      <c r="F91" s="10" t="n"/>
      <c r="G91" s="10" t="n"/>
      <c r="H91" s="6" t="n"/>
      <c r="I91" s="6" t="n"/>
      <c r="J91" s="6" t="n"/>
      <c r="K91" s="6" t="n"/>
      <c r="L91" s="6" t="n"/>
      <c r="M91" s="10" t="n"/>
    </row>
    <row r="92" ht="22" customHeight="1">
      <c r="A92" s="8" t="n"/>
      <c r="B92" s="8" t="n"/>
      <c r="C92" s="8" t="n"/>
      <c r="D92" s="10" t="n"/>
      <c r="E92" s="8" t="n"/>
      <c r="F92" s="10" t="n"/>
      <c r="G92" s="10" t="n"/>
      <c r="H92" s="8" t="n"/>
      <c r="I92" s="8" t="n"/>
      <c r="J92" s="8" t="n"/>
      <c r="K92" s="8" t="n"/>
      <c r="L92" s="8" t="n"/>
      <c r="M92" s="10" t="n"/>
    </row>
    <row r="93" ht="22" customHeight="1">
      <c r="A93" s="6" t="n"/>
      <c r="B93" s="6" t="n"/>
      <c r="C93" s="6" t="n"/>
      <c r="D93" s="10" t="n"/>
      <c r="E93" s="6" t="n"/>
      <c r="F93" s="10" t="n"/>
      <c r="G93" s="10" t="n"/>
      <c r="H93" s="6" t="n"/>
      <c r="I93" s="6" t="n"/>
      <c r="J93" s="6" t="n"/>
      <c r="K93" s="6" t="n"/>
      <c r="L93" s="6" t="n"/>
      <c r="M93" s="10" t="n"/>
    </row>
    <row r="94" ht="22" customHeight="1">
      <c r="A94" s="8" t="n"/>
      <c r="B94" s="8" t="n"/>
      <c r="C94" s="8" t="n"/>
      <c r="D94" s="10" t="n"/>
      <c r="E94" s="8" t="n"/>
      <c r="F94" s="10" t="n"/>
      <c r="G94" s="10" t="n"/>
      <c r="H94" s="8" t="n"/>
      <c r="I94" s="8" t="n"/>
      <c r="J94" s="8" t="n"/>
      <c r="K94" s="8" t="n"/>
      <c r="L94" s="8" t="n"/>
      <c r="M94" s="10" t="n"/>
    </row>
    <row r="95" ht="22" customHeight="1">
      <c r="A95" s="6" t="n"/>
      <c r="B95" s="6" t="n"/>
      <c r="C95" s="6" t="n"/>
      <c r="D95" s="10" t="n"/>
      <c r="E95" s="6" t="n"/>
      <c r="F95" s="10" t="n"/>
      <c r="G95" s="10" t="n"/>
      <c r="H95" s="6" t="n"/>
      <c r="I95" s="6" t="n"/>
      <c r="J95" s="6" t="n"/>
      <c r="K95" s="6" t="n"/>
      <c r="L95" s="6" t="n"/>
      <c r="M95" s="10" t="n"/>
    </row>
    <row r="96" ht="22" customHeight="1">
      <c r="A96" s="8" t="n"/>
      <c r="B96" s="8" t="n"/>
      <c r="C96" s="8" t="n"/>
      <c r="D96" s="10" t="n"/>
      <c r="E96" s="8" t="n"/>
      <c r="F96" s="10" t="n"/>
      <c r="G96" s="10" t="n"/>
      <c r="H96" s="8" t="n"/>
      <c r="I96" s="8" t="n"/>
      <c r="J96" s="8" t="n"/>
      <c r="K96" s="8" t="n"/>
      <c r="L96" s="8" t="n"/>
      <c r="M96" s="10" t="n"/>
    </row>
    <row r="97" ht="22" customHeight="1">
      <c r="A97" s="6" t="n"/>
      <c r="B97" s="6" t="n"/>
      <c r="C97" s="6" t="n"/>
      <c r="D97" s="10" t="n"/>
      <c r="E97" s="6" t="n"/>
      <c r="F97" s="10" t="n"/>
      <c r="G97" s="10" t="n"/>
      <c r="H97" s="6" t="n"/>
      <c r="I97" s="6" t="n"/>
      <c r="J97" s="6" t="n"/>
      <c r="K97" s="6" t="n"/>
      <c r="L97" s="6" t="n"/>
      <c r="M97" s="10" t="n"/>
    </row>
    <row r="98" ht="22" customHeight="1">
      <c r="A98" s="8" t="n"/>
      <c r="B98" s="8" t="n"/>
      <c r="C98" s="8" t="n"/>
      <c r="D98" s="10" t="n"/>
      <c r="E98" s="8" t="n"/>
      <c r="F98" s="10" t="n"/>
      <c r="G98" s="10" t="n"/>
      <c r="H98" s="8" t="n"/>
      <c r="I98" s="8" t="n"/>
      <c r="J98" s="8" t="n"/>
      <c r="K98" s="8" t="n"/>
      <c r="L98" s="8" t="n"/>
      <c r="M98" s="10" t="n"/>
    </row>
    <row r="99" ht="22" customHeight="1">
      <c r="A99" s="6" t="n"/>
      <c r="B99" s="6" t="n"/>
      <c r="C99" s="6" t="n"/>
      <c r="D99" s="10" t="n"/>
      <c r="E99" s="6" t="n"/>
      <c r="F99" s="10" t="n"/>
      <c r="G99" s="10" t="n"/>
      <c r="H99" s="6" t="n"/>
      <c r="I99" s="6" t="n"/>
      <c r="J99" s="6" t="n"/>
      <c r="K99" s="6" t="n"/>
      <c r="L99" s="6" t="n"/>
      <c r="M99" s="10" t="n"/>
    </row>
    <row r="100" ht="22" customHeight="1">
      <c r="A100" s="8" t="n"/>
      <c r="B100" s="8" t="n"/>
      <c r="C100" s="8" t="n"/>
      <c r="D100" s="10" t="n"/>
      <c r="E100" s="8" t="n"/>
      <c r="F100" s="10" t="n"/>
      <c r="G100" s="10" t="n"/>
      <c r="H100" s="8" t="n"/>
      <c r="I100" s="8" t="n"/>
      <c r="J100" s="8" t="n"/>
      <c r="K100" s="8" t="n"/>
      <c r="L100" s="8" t="n"/>
      <c r="M100" s="10" t="n"/>
    </row>
    <row r="101" ht="22" customHeight="1">
      <c r="A101" s="6" t="n"/>
      <c r="B101" s="6" t="n"/>
      <c r="C101" s="6" t="n"/>
      <c r="D101" s="10" t="n"/>
      <c r="E101" s="6" t="n"/>
      <c r="F101" s="10" t="n"/>
      <c r="G101" s="10" t="n"/>
      <c r="H101" s="6" t="n"/>
      <c r="I101" s="6" t="n"/>
      <c r="J101" s="6" t="n"/>
      <c r="K101" s="6" t="n"/>
      <c r="L101" s="6" t="n"/>
      <c r="M101" s="10" t="n"/>
    </row>
    <row r="102" ht="22" customHeight="1">
      <c r="A102" s="8" t="n"/>
      <c r="B102" s="8" t="n"/>
      <c r="C102" s="8" t="n"/>
      <c r="D102" s="10" t="n"/>
      <c r="E102" s="8" t="n"/>
      <c r="F102" s="10" t="n"/>
      <c r="G102" s="10" t="n"/>
      <c r="H102" s="8" t="n"/>
      <c r="I102" s="8" t="n"/>
      <c r="J102" s="8" t="n"/>
      <c r="K102" s="8" t="n"/>
      <c r="L102" s="8" t="n"/>
      <c r="M102" s="10" t="n"/>
    </row>
    <row r="103" ht="22" customHeight="1">
      <c r="A103" s="6" t="n"/>
      <c r="B103" s="6" t="n"/>
      <c r="C103" s="6" t="n"/>
      <c r="D103" s="10" t="n"/>
      <c r="E103" s="6" t="n"/>
      <c r="F103" s="10" t="n"/>
      <c r="G103" s="10" t="n"/>
      <c r="H103" s="6" t="n"/>
      <c r="I103" s="6" t="n"/>
      <c r="J103" s="6" t="n"/>
      <c r="K103" s="6" t="n"/>
      <c r="L103" s="6" t="n"/>
      <c r="M103" s="10" t="n"/>
    </row>
    <row r="104" ht="22" customHeight="1">
      <c r="A104" s="8" t="n"/>
      <c r="B104" s="8" t="n"/>
      <c r="C104" s="8" t="n"/>
      <c r="D104" s="10" t="n"/>
      <c r="E104" s="8" t="n"/>
      <c r="F104" s="10" t="n"/>
      <c r="G104" s="10" t="n"/>
      <c r="H104" s="8" t="n"/>
      <c r="I104" s="8" t="n"/>
      <c r="J104" s="8" t="n"/>
      <c r="K104" s="8" t="n"/>
      <c r="L104" s="8" t="n"/>
      <c r="M104" s="10" t="n"/>
    </row>
  </sheetData>
  <autoFilter ref="A4:M4"/>
  <mergeCells count="3">
    <mergeCell ref="A1:M1"/>
    <mergeCell ref="A2:M2"/>
    <mergeCell ref="A3:M3"/>
  </mergeCells>
  <conditionalFormatting sqref="E5:E300">
    <cfRule type="expression" priority="1" dxfId="2">
      <formula>E5="Alta"</formula>
    </cfRule>
    <cfRule type="expression" priority="2" dxfId="1">
      <formula>E5="Media"</formula>
    </cfRule>
    <cfRule type="expression" priority="3" dxfId="0">
      <formula>E5="Bassa"</formula>
    </cfRule>
  </conditionalFormatting>
  <conditionalFormatting sqref="J5:J300">
    <cfRule type="expression" priority="4" dxfId="2">
      <formula>J5="Aperta"</formula>
    </cfRule>
    <cfRule type="expression" priority="5" dxfId="1">
      <formula>J5="In verifica"</formula>
    </cfRule>
    <cfRule type="expression" priority="6" dxfId="0">
      <formula>J5="Chiusa"</formula>
    </cfRule>
  </conditionalFormatting>
  <conditionalFormatting sqref="I5:I300">
    <cfRule type="expression" priority="7" dxfId="2">
      <formula>AND(I5&lt;&gt;"",I5&lt;TODAY())</formula>
    </cfRule>
  </conditionalFormatting>
  <dataValidations count="3">
    <dataValidation sqref="C5:C300" showErrorMessage="1" showInputMessage="1" allowBlank="1" type="list">
      <formula1>"Cucina,Magazzino,Banco vendita,Celle frigorifere,Lavaggio,Laboratorio"</formula1>
    </dataValidation>
    <dataValidation sqref="E5:E300" showErrorMessage="1" showInputMessage="1" allowBlank="1" type="list">
      <formula1>"Alta,Media,Bassa"</formula1>
    </dataValidation>
    <dataValidation sqref="J5:J300" showErrorMessage="1" showInputMessage="1" allowBlank="1" type="list">
      <formula1>"Aperta,Chiusa,In verifica"</formula1>
    </dataValidation>
  </dataValidations>
  <pageMargins left="0.75" right="0.75" top="1" bottom="1" header="0.5" footer="0.5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22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 ht="38" customHeight="1">
      <c r="A1" s="1" t="inlineStr">
        <is>
          <t>DASHBOARD HACCP — RIEPILOGO OPERATIVO</t>
        </is>
      </c>
    </row>
    <row r="2" ht="24" customHeight="1">
      <c r="A2" s="2" t="inlineStr">
        <is>
          <t>Aggiornamento: 01/06/2026 | Responsabile HACCP: Mario Rossi</t>
        </is>
      </c>
    </row>
    <row r="3" ht="18" customHeight="1">
      <c r="A3" s="3" t="inlineStr">
        <is>
          <t>Generato il: 01/06/2026 | Piano di Autocontrollo HACCP — Reg. CE 852/2004</t>
        </is>
      </c>
    </row>
    <row r="5" ht="28" customHeight="1">
      <c r="B5" s="18" t="inlineStr">
        <is>
          <t>Controlli Oggi</t>
        </is>
      </c>
      <c r="C5" s="19" t="n"/>
      <c r="D5" s="20" t="n"/>
      <c r="F5" s="21" t="inlineStr">
        <is>
          <t>Esiti OK Oggi</t>
        </is>
      </c>
      <c r="G5" s="19" t="n"/>
      <c r="H5" s="20" t="n"/>
      <c r="J5" s="22" t="inlineStr">
        <is>
          <t>Non conformità aperte</t>
        </is>
      </c>
      <c r="K5" s="19" t="n"/>
      <c r="L5" s="20" t="n"/>
    </row>
    <row r="6" ht="40" customHeight="1">
      <c r="B6" s="23">
        <f>COUNTIF(Inserimento!A:A,TEXT(TODAY(),"DD/MM/YYYY"))</f>
        <v/>
      </c>
      <c r="C6" s="19" t="n"/>
      <c r="D6" s="20" t="n"/>
      <c r="F6" s="23">
        <f>COUNTIFS(Inserimento!A:A,TEXT(TODAY(),"DD/MM/YYYY"),Inserimento!H:H,"OK")</f>
        <v/>
      </c>
      <c r="G6" s="19" t="n"/>
      <c r="H6" s="20" t="n"/>
      <c r="J6" s="23">
        <f>COUNTIF(Inserimento!L:L,"Aperto")</f>
        <v/>
      </c>
      <c r="K6" s="19" t="n"/>
      <c r="L6" s="20" t="n"/>
    </row>
    <row r="7" ht="20" customHeight="1">
      <c r="B7" s="24" t="inlineStr">
        <is>
          <t>Registrazioni odierne</t>
        </is>
      </c>
      <c r="C7" s="19" t="n"/>
      <c r="D7" s="20" t="n"/>
      <c r="F7" s="24" t="inlineStr">
        <is>
          <t>Conformi oggi</t>
        </is>
      </c>
      <c r="G7" s="19" t="n"/>
      <c r="H7" s="20" t="n"/>
      <c r="J7" s="24" t="inlineStr">
        <is>
          <t>Richiedono azione</t>
        </is>
      </c>
      <c r="K7" s="19" t="n"/>
      <c r="L7" s="20" t="n"/>
    </row>
    <row r="9" ht="28" customHeight="1">
      <c r="B9" s="25" t="inlineStr">
        <is>
          <t>Scadenze entro 7 gg</t>
        </is>
      </c>
      <c r="C9" s="19" t="n"/>
      <c r="D9" s="20" t="n"/>
      <c r="F9" s="22" t="inlineStr">
        <is>
          <t>NC Alta Gravità</t>
        </is>
      </c>
      <c r="G9" s="19" t="n"/>
      <c r="H9" s="20" t="n"/>
      <c r="J9" s="26" t="inlineStr">
        <is>
          <t>Totale NC registrate</t>
        </is>
      </c>
      <c r="K9" s="19" t="n"/>
      <c r="L9" s="20" t="n"/>
    </row>
    <row r="10" ht="40" customHeight="1">
      <c r="B10" s="23">
        <f>COUNTIFS(Inserimento!K:K,"&gt;="&amp;TODAY(),Inserimento!K:K,"&lt;="&amp;(TODAY()+7),Inserimento!L:L,"Aperto")</f>
        <v/>
      </c>
      <c r="C10" s="19" t="n"/>
      <c r="D10" s="20" t="n"/>
      <c r="F10" s="23">
        <f>COUNTIFS('Non Conformità'!E:E,"Alta",'Non Conformità'!J:J,"Aperta")</f>
        <v/>
      </c>
      <c r="G10" s="19" t="n"/>
      <c r="H10" s="20" t="n"/>
      <c r="J10" s="23">
        <f>COUNTA('Non Conformità'!A5:A300)</f>
        <v/>
      </c>
      <c r="K10" s="19" t="n"/>
      <c r="L10" s="20" t="n"/>
    </row>
    <row r="11" ht="20" customHeight="1">
      <c r="B11" s="24" t="inlineStr">
        <is>
          <t>Alert imminenti</t>
        </is>
      </c>
      <c r="C11" s="19" t="n"/>
      <c r="D11" s="20" t="n"/>
      <c r="F11" s="24" t="inlineStr">
        <is>
          <t>Critiche aperte</t>
        </is>
      </c>
      <c r="G11" s="19" t="n"/>
      <c r="H11" s="20" t="n"/>
      <c r="J11" s="24" t="inlineStr">
        <is>
          <t>Storico completo</t>
        </is>
      </c>
      <c r="K11" s="19" t="n"/>
      <c r="L11" s="20" t="n"/>
    </row>
    <row r="13" ht="28" customHeight="1">
      <c r="B13" s="27" t="inlineStr">
        <is>
          <t>STATO REPARTI</t>
        </is>
      </c>
    </row>
    <row r="14">
      <c r="A14" s="4" t="inlineStr"/>
      <c r="B14" s="4" t="inlineStr">
        <is>
          <t>Area/Reparto</t>
        </is>
      </c>
      <c r="C14" s="4" t="inlineStr">
        <is>
          <t>Controlli totali</t>
        </is>
      </c>
      <c r="D14" s="4" t="inlineStr">
        <is>
          <t>OK</t>
        </is>
      </c>
      <c r="E14" s="4" t="inlineStr">
        <is>
          <t>Da verif.</t>
        </is>
      </c>
      <c r="F14" s="4" t="inlineStr">
        <is>
          <t>Non conf.</t>
        </is>
      </c>
      <c r="G14" s="4" t="inlineStr">
        <is>
          <t>Stato</t>
        </is>
      </c>
      <c r="H14" s="4" t="inlineStr"/>
      <c r="I14" s="4" t="inlineStr"/>
      <c r="J14" s="4" t="inlineStr"/>
      <c r="K14" s="4" t="inlineStr"/>
      <c r="L14" s="4" t="inlineStr"/>
    </row>
    <row r="15" ht="22" customHeight="1">
      <c r="B15" s="9" t="inlineStr">
        <is>
          <t>Cucina</t>
        </is>
      </c>
      <c r="C15" s="13">
        <f>COUNTIF(Inserimento!C:C,B15)</f>
        <v/>
      </c>
      <c r="D15" s="13">
        <f>COUNTIFS(Inserimento!C:C,B15,Inserimento!H:H,"OK")</f>
        <v/>
      </c>
      <c r="E15" s="13">
        <f>COUNTIFS(Inserimento!C:C,B15,Inserimento!H:H,"Da verificare")</f>
        <v/>
      </c>
      <c r="F15" s="13">
        <f>COUNTIFS(Inserimento!C:C,B15,Inserimento!H:H,"Non conforme")</f>
        <v/>
      </c>
      <c r="G15" s="13">
        <f>IF(F15&gt;0,"Critico",IF(E15&gt;0,"Da monitorare",IF(C15&gt;0,"Regolare","—")))</f>
        <v/>
      </c>
    </row>
    <row r="16" ht="22" customHeight="1">
      <c r="B16" s="11" t="inlineStr">
        <is>
          <t>Magazzino</t>
        </is>
      </c>
      <c r="C16" s="13">
        <f>COUNTIF(Inserimento!C:C,B16)</f>
        <v/>
      </c>
      <c r="D16" s="13">
        <f>COUNTIFS(Inserimento!C:C,B16,Inserimento!H:H,"OK")</f>
        <v/>
      </c>
      <c r="E16" s="13">
        <f>COUNTIFS(Inserimento!C:C,B16,Inserimento!H:H,"Da verificare")</f>
        <v/>
      </c>
      <c r="F16" s="13">
        <f>COUNTIFS(Inserimento!C:C,B16,Inserimento!H:H,"Non conforme")</f>
        <v/>
      </c>
      <c r="G16" s="13">
        <f>IF(F16&gt;0,"Critico",IF(E16&gt;0,"Da monitorare",IF(C16&gt;0,"Regolare","—")))</f>
        <v/>
      </c>
    </row>
    <row r="17" ht="22" customHeight="1">
      <c r="B17" s="9" t="inlineStr">
        <is>
          <t>Banco vendita</t>
        </is>
      </c>
      <c r="C17" s="13">
        <f>COUNTIF(Inserimento!C:C,B17)</f>
        <v/>
      </c>
      <c r="D17" s="13">
        <f>COUNTIFS(Inserimento!C:C,B17,Inserimento!H:H,"OK")</f>
        <v/>
      </c>
      <c r="E17" s="13">
        <f>COUNTIFS(Inserimento!C:C,B17,Inserimento!H:H,"Da verificare")</f>
        <v/>
      </c>
      <c r="F17" s="13">
        <f>COUNTIFS(Inserimento!C:C,B17,Inserimento!H:H,"Non conforme")</f>
        <v/>
      </c>
      <c r="G17" s="13">
        <f>IF(F17&gt;0,"Critico",IF(E17&gt;0,"Da monitorare",IF(C17&gt;0,"Regolare","—")))</f>
        <v/>
      </c>
    </row>
    <row r="18" ht="22" customHeight="1">
      <c r="B18" s="11" t="inlineStr">
        <is>
          <t>Celle frigorifere</t>
        </is>
      </c>
      <c r="C18" s="13">
        <f>COUNTIF(Inserimento!C:C,B18)</f>
        <v/>
      </c>
      <c r="D18" s="13">
        <f>COUNTIFS(Inserimento!C:C,B18,Inserimento!H:H,"OK")</f>
        <v/>
      </c>
      <c r="E18" s="13">
        <f>COUNTIFS(Inserimento!C:C,B18,Inserimento!H:H,"Da verificare")</f>
        <v/>
      </c>
      <c r="F18" s="13">
        <f>COUNTIFS(Inserimento!C:C,B18,Inserimento!H:H,"Non conforme")</f>
        <v/>
      </c>
      <c r="G18" s="13">
        <f>IF(F18&gt;0,"Critico",IF(E18&gt;0,"Da monitorare",IF(C18&gt;0,"Regolare","—")))</f>
        <v/>
      </c>
    </row>
    <row r="19" ht="22" customHeight="1">
      <c r="B19" s="9" t="inlineStr">
        <is>
          <t>Lavaggio</t>
        </is>
      </c>
      <c r="C19" s="13">
        <f>COUNTIF(Inserimento!C:C,B19)</f>
        <v/>
      </c>
      <c r="D19" s="13">
        <f>COUNTIFS(Inserimento!C:C,B19,Inserimento!H:H,"OK")</f>
        <v/>
      </c>
      <c r="E19" s="13">
        <f>COUNTIFS(Inserimento!C:C,B19,Inserimento!H:H,"Da verificare")</f>
        <v/>
      </c>
      <c r="F19" s="13">
        <f>COUNTIFS(Inserimento!C:C,B19,Inserimento!H:H,"Non conforme")</f>
        <v/>
      </c>
      <c r="G19" s="13">
        <f>IF(F19&gt;0,"Critico",IF(E19&gt;0,"Da monitorare",IF(C19&gt;0,"Regolare","—")))</f>
        <v/>
      </c>
    </row>
    <row r="20" ht="22" customHeight="1">
      <c r="B20" s="11" t="inlineStr">
        <is>
          <t>Laboratorio</t>
        </is>
      </c>
      <c r="C20" s="13">
        <f>COUNTIF(Inserimento!C:C,B20)</f>
        <v/>
      </c>
      <c r="D20" s="13">
        <f>COUNTIFS(Inserimento!C:C,B20,Inserimento!H:H,"OK")</f>
        <v/>
      </c>
      <c r="E20" s="13">
        <f>COUNTIFS(Inserimento!C:C,B20,Inserimento!H:H,"Da verificare")</f>
        <v/>
      </c>
      <c r="F20" s="13">
        <f>COUNTIFS(Inserimento!C:C,B20,Inserimento!H:H,"Non conforme")</f>
        <v/>
      </c>
      <c r="G20" s="13">
        <f>IF(F20&gt;0,"Critico",IF(E20&gt;0,"Da monitorare",IF(C20&gt;0,"Regolare","—")))</f>
        <v/>
      </c>
    </row>
    <row r="22" ht="28" customHeight="1">
      <c r="B22" s="2" t="inlineStr">
        <is>
          <t>ULTIME NON CONFORMITÀ APERTE</t>
        </is>
      </c>
    </row>
    <row r="23">
      <c r="B23" s="4" t="inlineStr">
        <is>
          <t>ID NC</t>
        </is>
      </c>
      <c r="C23" s="4" t="inlineStr">
        <is>
          <t>Data evento</t>
        </is>
      </c>
      <c r="D23" s="4" t="inlineStr">
        <is>
          <t>Area</t>
        </is>
      </c>
      <c r="E23" s="4" t="inlineStr">
        <is>
          <t>Descrizione</t>
        </is>
      </c>
      <c r="F23" s="4" t="inlineStr">
        <is>
          <t>Gravità</t>
        </is>
      </c>
      <c r="G23" s="4" t="inlineStr">
        <is>
          <t>Scadenza</t>
        </is>
      </c>
      <c r="H23" s="4" t="inlineStr">
        <is>
          <t>Stato</t>
        </is>
      </c>
    </row>
    <row r="24" ht="24" customHeight="1">
      <c r="B24" s="15" t="inlineStr">
        <is>
          <t>NC-001</t>
        </is>
      </c>
      <c r="C24" s="8" t="inlineStr">
        <is>
          <t>01/06/2026</t>
        </is>
      </c>
      <c r="D24" s="8" t="inlineStr">
        <is>
          <t>Celle frigorifere</t>
        </is>
      </c>
      <c r="E24" s="15" t="inlineStr">
        <is>
          <t>Temperatura frigorifero superiore alla soglia...</t>
        </is>
      </c>
      <c r="F24" s="8" t="inlineStr">
        <is>
          <t>Alta</t>
        </is>
      </c>
      <c r="G24" s="8" t="inlineStr">
        <is>
          <t>02/06/2026</t>
        </is>
      </c>
      <c r="H24" s="15" t="inlineStr">
        <is>
          <t>Aperta</t>
        </is>
      </c>
    </row>
    <row r="25" ht="24" customHeight="1">
      <c r="B25" s="14" t="inlineStr">
        <is>
          <t>NC-002</t>
        </is>
      </c>
      <c r="C25" s="6" t="inlineStr">
        <is>
          <t>01/06/2026</t>
        </is>
      </c>
      <c r="D25" s="6" t="inlineStr">
        <is>
          <t>Banco vendita</t>
        </is>
      </c>
      <c r="E25" s="14" t="inlineStr">
        <is>
          <t>Trovati 3 prodotti con data scadenza superata...</t>
        </is>
      </c>
      <c r="F25" s="6" t="inlineStr">
        <is>
          <t>Alta</t>
        </is>
      </c>
      <c r="G25" s="6" t="inlineStr">
        <is>
          <t>01/06/2026</t>
        </is>
      </c>
      <c r="H25" s="14" t="inlineStr">
        <is>
          <t>In verifica</t>
        </is>
      </c>
    </row>
    <row r="26" ht="24" customHeight="1">
      <c r="B26" s="15" t="inlineStr">
        <is>
          <t>NC-003</t>
        </is>
      </c>
      <c r="C26" s="8" t="inlineStr">
        <is>
          <t>27/05/2026</t>
        </is>
      </c>
      <c r="D26" s="8" t="inlineStr">
        <is>
          <t>Laboratorio</t>
        </is>
      </c>
      <c r="E26" s="15" t="inlineStr">
        <is>
          <t>Attrezzatura non sanificata correttamente sec...</t>
        </is>
      </c>
      <c r="F26" s="8" t="inlineStr">
        <is>
          <t>Media</t>
        </is>
      </c>
      <c r="G26" s="8" t="inlineStr">
        <is>
          <t>30/05/2026</t>
        </is>
      </c>
      <c r="H26" s="15" t="inlineStr">
        <is>
          <t>Chiusa</t>
        </is>
      </c>
    </row>
    <row r="27" ht="24" customHeight="1">
      <c r="B27" s="14" t="inlineStr">
        <is>
          <t>NC-004</t>
        </is>
      </c>
      <c r="C27" s="6" t="inlineStr">
        <is>
          <t>29/05/2026</t>
        </is>
      </c>
      <c r="D27" s="6" t="inlineStr">
        <is>
          <t>Magazzino</t>
        </is>
      </c>
      <c r="E27" s="14" t="inlineStr">
        <is>
          <t>Collo merce ricevuto danneggiato con possibil...</t>
        </is>
      </c>
      <c r="F27" s="6" t="inlineStr">
        <is>
          <t>Media</t>
        </is>
      </c>
      <c r="G27" s="6" t="inlineStr">
        <is>
          <t>05/06/2026</t>
        </is>
      </c>
      <c r="H27" s="14" t="inlineStr">
        <is>
          <t>In verifica</t>
        </is>
      </c>
    </row>
    <row r="28" ht="24" customHeight="1">
      <c r="B28" s="28" t="n"/>
      <c r="C28" s="28" t="n"/>
      <c r="D28" s="28" t="n"/>
      <c r="E28" s="28" t="n"/>
      <c r="F28" s="28" t="n"/>
      <c r="G28" s="28" t="n"/>
      <c r="H28" s="28" t="n"/>
    </row>
    <row r="30" ht="20" customHeight="1">
      <c r="B30" s="29" t="inlineStr">
        <is>
          <t>Normativa di riferimento: Reg. CE 852/2004 | Reg. CE 178/2002 | D.Lgs. 193/2007 | Principi HACCP (Codex Alimentarius)</t>
        </is>
      </c>
    </row>
  </sheetData>
  <mergeCells count="24">
    <mergeCell ref="A1:L1"/>
    <mergeCell ref="A2:L2"/>
    <mergeCell ref="A3:L3"/>
    <mergeCell ref="B5:D5"/>
    <mergeCell ref="B6:D6"/>
    <mergeCell ref="B7:D7"/>
    <mergeCell ref="F5:H5"/>
    <mergeCell ref="F6:H6"/>
    <mergeCell ref="F7:H7"/>
    <mergeCell ref="J5:L5"/>
    <mergeCell ref="J6:L6"/>
    <mergeCell ref="J7:L7"/>
    <mergeCell ref="B9:D9"/>
    <mergeCell ref="B10:D10"/>
    <mergeCell ref="B11:D11"/>
    <mergeCell ref="F9:H9"/>
    <mergeCell ref="F10:H10"/>
    <mergeCell ref="F11:H11"/>
    <mergeCell ref="J9:L9"/>
    <mergeCell ref="J10:L10"/>
    <mergeCell ref="J11:L11"/>
    <mergeCell ref="B13:L13"/>
    <mergeCell ref="B22:L22"/>
    <mergeCell ref="B30:L30"/>
  </mergeCells>
  <conditionalFormatting sqref="G15:G20">
    <cfRule type="expression" priority="1" dxfId="2">
      <formula>G15="Critico"</formula>
    </cfRule>
    <cfRule type="expression" priority="2" dxfId="1">
      <formula>G15="Da monitorare"</formula>
    </cfRule>
    <cfRule type="expression" priority="3" dxfId="0">
      <formula>G15="Regolare"</formula>
    </cfRule>
  </conditionalFormatting>
  <conditionalFormatting sqref="F24:F28">
    <cfRule type="expression" priority="4" dxfId="2">
      <formula>F24="Alta"</formula>
    </cfRule>
    <cfRule type="expression" priority="5" dxfId="1">
      <formula>F24="Media"</formula>
    </cfRule>
  </conditionalFormatting>
  <conditionalFormatting sqref="G24:G28">
    <cfRule type="expression" priority="6" dxfId="2">
      <formula>G24="Aperta"</formula>
    </cfRule>
    <cfRule type="expression" priority="7" dxfId="1">
      <formula>G24="In verifica"</formula>
    </cfRule>
    <cfRule type="expression" priority="8" dxfId="0">
      <formula>G24="Chiusa"</formula>
    </cfRule>
  </conditionalFormatting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2026-06-01T21:24:10Z</dcterms:created>
  <dcterms:modified xmlns:dcterms="http://purl.org/dc/terms/" xmlns:xsi="http://www.w3.org/2001/XMLSchema-instance" xsi:type="dcterms:W3CDTF">2026-06-01T21:24:10Z</dcterms:modified>
</cp:coreProperties>
</file>